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05" yWindow="810" windowWidth="17115" windowHeight="979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H8" i="12" l="1"/>
  <c r="I8" i="12" s="1"/>
  <c r="E8" i="12"/>
  <c r="B8" i="12"/>
  <c r="E1" i="12"/>
  <c r="A2" i="7" l="1"/>
  <c r="B5" i="6" l="1"/>
  <c r="G4" i="4" l="1"/>
  <c r="H4" i="7"/>
  <c r="C4" i="7"/>
  <c r="D4" i="7"/>
  <c r="E4" i="7"/>
  <c r="F4" i="7"/>
  <c r="G4" i="7"/>
  <c r="B4" i="7"/>
  <c r="G4" i="11" l="1"/>
  <c r="G4" i="10"/>
  <c r="G4" i="9"/>
  <c r="G4" i="5"/>
  <c r="G4" i="3"/>
  <c r="G4" i="2"/>
  <c r="G5" i="1" l="1"/>
  <c r="G5" i="7" s="1"/>
  <c r="F5" i="1" l="1"/>
  <c r="F5" i="7" s="1"/>
  <c r="E5" i="1" l="1"/>
  <c r="E5" i="7" s="1"/>
  <c r="C5" i="6" l="1"/>
  <c r="J5" i="7" s="1"/>
  <c r="A5" i="7"/>
  <c r="A5" i="6"/>
  <c r="D5" i="6" l="1"/>
  <c r="H5" i="1" l="1"/>
  <c r="H5" i="7" s="1"/>
  <c r="D5" i="1"/>
  <c r="D5" i="7" s="1"/>
  <c r="C5" i="1"/>
  <c r="C5" i="7" s="1"/>
  <c r="B5" i="1"/>
  <c r="B5" i="7" s="1"/>
  <c r="A5" i="1"/>
  <c r="I5" i="7" l="1"/>
  <c r="K5" i="7" s="1"/>
  <c r="L5" i="7" s="1"/>
  <c r="I5" i="1"/>
  <c r="J5" i="1" l="1"/>
</calcChain>
</file>

<file path=xl/sharedStrings.xml><?xml version="1.0" encoding="utf-8"?>
<sst xmlns="http://schemas.openxmlformats.org/spreadsheetml/2006/main" count="98" uniqueCount="42">
  <si>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</si>
  <si>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</si>
  <si>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</si>
  <si>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</si>
  <si>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</si>
  <si>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</si>
  <si>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</si>
  <si>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</si>
  <si>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</si>
  <si>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</si>
  <si>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</si>
  <si>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</si>
  <si>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</si>
  <si>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</si>
  <si>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</si>
  <si>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</si>
  <si>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</si>
  <si>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</si>
  <si>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</si>
  <si>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</si>
  <si>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RFP 730- 16047 HCHRM Food &amp; Beverage Management Services</t>
  </si>
  <si>
    <t>Aramark</t>
  </si>
  <si>
    <t>RESPONDENT EVALUATION MATRIX</t>
  </si>
  <si>
    <t>Evaluator Name:</t>
  </si>
  <si>
    <t>Name</t>
  </si>
  <si>
    <t xml:space="preserve">Criteria 1 </t>
  </si>
  <si>
    <t>Service Level (refer to 6.2 Services to be Performed)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</si>
  <si>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</si>
  <si>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</si>
  <si>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</si>
  <si>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</si>
  <si>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</si>
  <si>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</si>
  <si>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</si>
  <si>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</si>
  <si>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</si>
  <si>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</si>
  <si>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</si>
  <si>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</si>
  <si>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</si>
  <si>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</si>
  <si>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Cost. ( Do not evaluate criteria 1. Only Evaluator 7 will evaluate criteria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</si>
</sst>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FF0000"/>
      <name val="Arial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44" fontId="12" fillId="0" borderId="0" applyFont="0" applyFill="0" applyBorder="0" applyAlignment="0" applyProtection="0"/>
    <xf numFmtId="0" fontId="12" fillId="0" borderId="0"/>
    <xf numFmtId="0" fontId="9" fillId="0" borderId="0"/>
    <xf numFmtId="0" fontId="9" fillId="0" borderId="0"/>
    <xf numFmtId="0" fontId="12" fillId="4" borderId="7" applyNumberFormat="0" applyFont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13" fillId="4" borderId="7" applyNumberFormat="0" applyFont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12" fillId="0" borderId="0"/>
    <xf numFmtId="0" fontId="12" fillId="4" borderId="7" applyNumberFormat="0" applyFont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11" fillId="0" borderId="0" xfId="0" applyFont="1"/>
    <xf numFmtId="0" fontId="11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4" fontId="11" fillId="0" borderId="5" xfId="0" applyNumberFormat="1" applyFont="1" applyBorder="1"/>
    <xf numFmtId="0" fontId="11" fillId="3" borderId="6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0" fillId="0" borderId="0" xfId="0" applyFont="1" applyBorder="1" applyAlignment="1"/>
    <xf numFmtId="0" fontId="33" fillId="0" borderId="16" xfId="47" applyFont="1" applyBorder="1" applyAlignment="1">
      <alignment horizontal="center"/>
    </xf>
    <xf numFmtId="0" fontId="0" fillId="3" borderId="0" xfId="0" applyFill="1"/>
    <xf numFmtId="0" fontId="14" fillId="3" borderId="16" xfId="47" applyFont="1" applyFill="1" applyBorder="1" applyAlignment="1">
      <alignment horizontal="center"/>
    </xf>
    <xf numFmtId="0" fontId="14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0" fillId="0" borderId="0" xfId="0" applyFont="1" applyBorder="1" applyAlignment="1"/>
    <xf numFmtId="0" fontId="0" fillId="0" borderId="0" xfId="0"/>
    <xf numFmtId="0" fontId="0" fillId="0" borderId="0" xfId="0" applyBorder="1"/>
    <xf numFmtId="0" fontId="10" fillId="0" borderId="0" xfId="0" applyFont="1" applyBorder="1" applyAlignment="1"/>
    <xf numFmtId="0" fontId="0" fillId="0" borderId="0" xfId="0"/>
    <xf numFmtId="0" fontId="0" fillId="0" borderId="0" xfId="0" applyBorder="1"/>
    <xf numFmtId="0" fontId="10" fillId="0" borderId="0" xfId="0" applyFont="1" applyBorder="1" applyAlignment="1"/>
    <xf numFmtId="0" fontId="0" fillId="3" borderId="0" xfId="0" applyFill="1"/>
    <xf numFmtId="0" fontId="14" fillId="0" borderId="16" xfId="47" applyFont="1" applyBorder="1" applyAlignment="1">
      <alignment horizontal="center"/>
    </xf>
    <xf numFmtId="0" fontId="35" fillId="0" borderId="0" xfId="0" applyFont="1"/>
    <xf numFmtId="0" fontId="0" fillId="0" borderId="0" xfId="0"/>
    <xf numFmtId="0" fontId="36" fillId="0" borderId="0" xfId="0" applyFont="1"/>
    <xf numFmtId="0" fontId="34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10" fillId="0" borderId="2" xfId="0" applyNumberFormat="1" applyFont="1" applyFill="1" applyBorder="1" applyAlignment="1">
      <alignment horizontal="center" vertical="center" textRotation="90"/>
    </xf>
    <xf numFmtId="0" fontId="10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14" fillId="0" borderId="16" xfId="47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4" fillId="0" borderId="16" xfId="91" applyFont="1" applyBorder="1" applyAlignment="1">
      <alignment horizontal="center"/>
    </xf>
    <xf numFmtId="0" fontId="14" fillId="0" borderId="16" xfId="92" applyFont="1" applyBorder="1" applyAlignment="1">
      <alignment horizontal="center"/>
    </xf>
    <xf numFmtId="0" fontId="14" fillId="0" borderId="16" xfId="93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38" fillId="0" borderId="0" xfId="0" applyFont="1"/>
    <xf numFmtId="0" fontId="38" fillId="26" borderId="0" xfId="0" applyFont="1" applyFill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40" fillId="0" borderId="18" xfId="4" applyFont="1" applyBorder="1"/>
    <xf numFmtId="0" fontId="41" fillId="0" borderId="19" xfId="4" applyFont="1" applyFill="1" applyBorder="1" applyAlignment="1">
      <alignment horizontal="left" vertical="center" wrapText="1"/>
    </xf>
    <xf numFmtId="0" fontId="41" fillId="0" borderId="20" xfId="4" applyFont="1" applyFill="1" applyBorder="1" applyAlignment="1">
      <alignment horizontal="left" vertical="center" wrapText="1"/>
    </xf>
    <xf numFmtId="0" fontId="41" fillId="0" borderId="21" xfId="4" applyFont="1" applyFill="1" applyBorder="1" applyAlignment="1">
      <alignment horizontal="left" vertical="center" wrapText="1"/>
    </xf>
    <xf numFmtId="0" fontId="42" fillId="0" borderId="19" xfId="4" applyFont="1" applyFill="1" applyBorder="1" applyAlignment="1">
      <alignment horizontal="left" vertical="center" wrapText="1"/>
    </xf>
    <xf numFmtId="0" fontId="42" fillId="0" borderId="20" xfId="4" applyFont="1" applyFill="1" applyBorder="1" applyAlignment="1">
      <alignment horizontal="left" vertical="center" wrapText="1"/>
    </xf>
    <xf numFmtId="0" fontId="42" fillId="0" borderId="21" xfId="4" applyFont="1" applyFill="1" applyBorder="1" applyAlignment="1">
      <alignment horizontal="left" vertical="center" wrapText="1"/>
    </xf>
    <xf numFmtId="0" fontId="43" fillId="3" borderId="18" xfId="4" applyFont="1" applyFill="1" applyBorder="1" applyAlignment="1">
      <alignment horizontal="center" vertical="center"/>
    </xf>
    <xf numFmtId="0" fontId="43" fillId="0" borderId="22" xfId="4" applyFont="1" applyBorder="1" applyAlignment="1">
      <alignment horizontal="center"/>
    </xf>
    <xf numFmtId="0" fontId="42" fillId="27" borderId="23" xfId="4" applyFont="1" applyFill="1" applyBorder="1" applyAlignment="1">
      <alignment horizontal="center"/>
    </xf>
    <xf numFmtId="0" fontId="42" fillId="0" borderId="24" xfId="4" applyFont="1" applyFill="1" applyBorder="1" applyAlignment="1">
      <alignment horizontal="center"/>
    </xf>
    <xf numFmtId="0" fontId="42" fillId="28" borderId="25" xfId="4" applyFont="1" applyFill="1" applyBorder="1" applyAlignment="1">
      <alignment horizontal="center"/>
    </xf>
    <xf numFmtId="0" fontId="43" fillId="27" borderId="23" xfId="4" applyFont="1" applyFill="1" applyBorder="1" applyAlignment="1">
      <alignment horizontal="center"/>
    </xf>
    <xf numFmtId="0" fontId="43" fillId="0" borderId="24" xfId="4" applyFont="1" applyFill="1" applyBorder="1" applyAlignment="1">
      <alignment horizontal="center"/>
    </xf>
    <xf numFmtId="0" fontId="43" fillId="28" borderId="25" xfId="4" applyFont="1" applyFill="1" applyBorder="1" applyAlignment="1">
      <alignment horizontal="center"/>
    </xf>
    <xf numFmtId="0" fontId="40" fillId="0" borderId="26" xfId="4" applyFont="1" applyBorder="1" applyAlignment="1">
      <alignment horizontal="center"/>
    </xf>
    <xf numFmtId="0" fontId="12" fillId="0" borderId="27" xfId="88" applyFont="1" applyFill="1" applyBorder="1" applyAlignment="1">
      <alignment horizontal="center"/>
    </xf>
    <xf numFmtId="0" fontId="44" fillId="27" borderId="28" xfId="4" applyFont="1" applyFill="1" applyBorder="1" applyAlignment="1">
      <alignment horizontal="center"/>
    </xf>
    <xf numFmtId="0" fontId="44" fillId="0" borderId="29" xfId="4" applyFont="1" applyFill="1" applyBorder="1" applyAlignment="1">
      <alignment horizontal="center"/>
    </xf>
    <xf numFmtId="0" fontId="44" fillId="28" borderId="30" xfId="4" applyFont="1" applyFill="1" applyBorder="1" applyAlignment="1">
      <alignment horizontal="center"/>
    </xf>
    <xf numFmtId="0" fontId="40" fillId="27" borderId="31" xfId="4" applyFont="1" applyFill="1" applyBorder="1" applyAlignment="1">
      <alignment horizontal="center"/>
    </xf>
    <xf numFmtId="0" fontId="40" fillId="0" borderId="32" xfId="4" applyFont="1" applyFill="1" applyBorder="1" applyAlignment="1">
      <alignment horizontal="center"/>
    </xf>
    <xf numFmtId="0" fontId="40" fillId="28" borderId="6" xfId="4" applyFont="1" applyFill="1" applyBorder="1" applyAlignment="1">
      <alignment horizontal="center"/>
    </xf>
    <xf numFmtId="0" fontId="40" fillId="3" borderId="26" xfId="4" applyFont="1" applyFill="1" applyBorder="1" applyAlignment="1">
      <alignment horizontal="center"/>
    </xf>
    <xf numFmtId="0" fontId="12" fillId="0" borderId="0" xfId="0" applyFont="1"/>
    <xf numFmtId="0" fontId="32" fillId="0" borderId="0" xfId="0" applyFont="1" applyAlignment="1">
      <alignment horizontal="center" vertical="top" wrapText="1"/>
    </xf>
    <xf numFmtId="0" fontId="32" fillId="0" borderId="33" xfId="0" applyFont="1" applyBorder="1" applyAlignment="1">
      <alignment horizontal="center" vertical="top" wrapText="1"/>
    </xf>
    <xf numFmtId="0" fontId="32" fillId="2" borderId="34" xfId="0" applyFont="1" applyFill="1" applyBorder="1" applyAlignment="1">
      <alignment horizontal="center"/>
    </xf>
    <xf numFmtId="0" fontId="32" fillId="2" borderId="35" xfId="0" applyFont="1" applyFill="1" applyBorder="1" applyAlignment="1">
      <alignment horizontal="center"/>
    </xf>
    <xf numFmtId="0" fontId="32" fillId="2" borderId="36" xfId="0" applyFont="1" applyFill="1" applyBorder="1" applyAlignment="1">
      <alignment horizontal="center"/>
    </xf>
    <xf numFmtId="0" fontId="12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12" fillId="0" borderId="39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0" borderId="42" xfId="0" applyFont="1" applyBorder="1" applyAlignment="1">
      <alignment horizontal="left"/>
    </xf>
  </cellXfs>
  <cellStyles count="9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47%20HCHRM%20Food%20and%20Beverage%20Management%20Services/Evaluation%20Matrix%20RFP%20%23%20730-160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730- 16047 HCHRM Food &amp; Beverage Management Services</v>
          </cell>
        </row>
      </sheetData>
      <sheetData sheetId="1">
        <row r="4">
          <cell r="A4" t="str">
            <v>Aramark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10" sqref="F10"/>
    </sheetView>
  </sheetViews>
  <sheetFormatPr defaultRowHeight="12.75" x14ac:dyDescent="0.2"/>
  <sheetData>
    <row r="1" spans="1:7" ht="15.75" x14ac:dyDescent="0.25">
      <c r="A1" s="36" t="s">
        <v>0</v>
      </c>
      <c r="B1" s="36"/>
      <c r="C1" s="36"/>
      <c r="D1" s="36"/>
      <c r="E1" s="36"/>
      <c r="F1" s="36"/>
      <c r="G1" s="36"/>
    </row>
    <row r="2" spans="1:7" ht="15.75" x14ac:dyDescent="0.25">
      <c r="A2" s="14"/>
      <c r="B2" s="13"/>
      <c r="C2" s="37" t="s">
        <v>5</v>
      </c>
      <c r="D2" s="37"/>
      <c r="E2" s="37"/>
      <c r="F2" s="37"/>
      <c r="G2" s="12"/>
    </row>
    <row r="3" spans="1:7" ht="15" x14ac:dyDescent="0.25">
      <c r="A3" s="38" t="s">
        <v>12</v>
      </c>
      <c r="B3" s="38"/>
      <c r="C3" s="38"/>
      <c r="D3" s="38"/>
      <c r="E3" s="15" t="s">
        <v>13</v>
      </c>
      <c r="F3" s="18" t="s">
        <v>14</v>
      </c>
      <c r="G3" s="17" t="s">
        <v>15</v>
      </c>
    </row>
    <row r="4" spans="1:7" x14ac:dyDescent="0.2">
      <c r="A4" s="39" t="s">
        <v>21</v>
      </c>
      <c r="B4" s="39"/>
      <c r="C4" s="39"/>
      <c r="D4" s="39"/>
      <c r="E4" s="30">
        <v>0</v>
      </c>
      <c r="F4" s="12">
        <v>40</v>
      </c>
      <c r="G4" s="16">
        <f>SUM(E4:F4)</f>
        <v>40</v>
      </c>
    </row>
  </sheetData>
  <mergeCells count="4">
    <mergeCell ref="A1:G1"/>
    <mergeCell ref="C2:F2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B15" sqref="B1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6.25" customHeight="1" x14ac:dyDescent="0.2">
      <c r="A2" s="44" t="str">
        <f>Technical!A2</f>
        <v>RFP 730- 16047 HCHRM Food &amp; Beverage Management Services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33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Aramark</v>
      </c>
      <c r="B5" s="9">
        <f>Technical!B5</f>
        <v>40</v>
      </c>
      <c r="C5" s="9">
        <f>Technical!C5</f>
        <v>44</v>
      </c>
      <c r="D5" s="9">
        <f>Technical!D5</f>
        <v>44</v>
      </c>
      <c r="E5" s="9">
        <f>Technical!E5</f>
        <v>40</v>
      </c>
      <c r="F5" s="9">
        <f>Technical!F5</f>
        <v>40</v>
      </c>
      <c r="G5" s="9">
        <f>Technical!G5</f>
        <v>50</v>
      </c>
      <c r="H5" s="9">
        <f>Technical!H5</f>
        <v>40</v>
      </c>
      <c r="I5" s="9">
        <f>AVERAGE(B5:H5)</f>
        <v>42.571428571428569</v>
      </c>
      <c r="J5" s="34">
        <f>'Non-Technical'!C5</f>
        <v>30</v>
      </c>
      <c r="K5" s="9">
        <f t="shared" ref="K5" si="0">I5+J5</f>
        <v>72.571428571428569</v>
      </c>
      <c r="L5" s="10">
        <f>RANK(K5,$K$5:$K$5,0)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workbookViewId="0">
      <selection activeCell="O1" sqref="O1:O1048576"/>
    </sheetView>
  </sheetViews>
  <sheetFormatPr defaultRowHeight="12.75" x14ac:dyDescent="0.2"/>
  <cols>
    <col min="1" max="1" width="2" style="31" customWidth="1"/>
    <col min="2" max="2" width="27.5703125" style="31" bestFit="1" customWidth="1"/>
    <col min="3" max="3" width="12" style="31" customWidth="1"/>
    <col min="4" max="5" width="10.7109375" style="31" customWidth="1"/>
    <col min="6" max="6" width="12.140625" style="31" customWidth="1"/>
    <col min="7" max="8" width="10.42578125" style="31" customWidth="1"/>
    <col min="9" max="16384" width="9.140625" style="31"/>
  </cols>
  <sheetData>
    <row r="1" spans="2:10" ht="15.75" x14ac:dyDescent="0.25">
      <c r="B1" s="45" t="s">
        <v>22</v>
      </c>
      <c r="C1" s="45"/>
      <c r="D1" s="45"/>
      <c r="E1" s="46" t="str">
        <f>[1]Cover!A6</f>
        <v>RFP 730- 16047 HCHRM Food &amp; Beverage Management Services</v>
      </c>
      <c r="F1" s="46"/>
      <c r="G1" s="46"/>
      <c r="H1" s="46"/>
      <c r="I1" s="46"/>
      <c r="J1" s="46"/>
    </row>
    <row r="2" spans="2:10" ht="15.75" customHeight="1" x14ac:dyDescent="0.25">
      <c r="C2" s="46"/>
      <c r="D2" s="46"/>
      <c r="E2" s="46"/>
      <c r="F2" s="46"/>
      <c r="G2" s="46"/>
    </row>
    <row r="3" spans="2:10" ht="14.25" x14ac:dyDescent="0.2">
      <c r="B3" s="47" t="s">
        <v>23</v>
      </c>
      <c r="C3" s="48" t="s">
        <v>24</v>
      </c>
      <c r="D3" s="48"/>
      <c r="E3" s="48"/>
      <c r="F3" s="48"/>
    </row>
    <row r="4" spans="2:10" ht="15" customHeight="1" x14ac:dyDescent="0.2">
      <c r="F4" s="1"/>
    </row>
    <row r="5" spans="2:10" ht="16.5" thickBot="1" x14ac:dyDescent="0.3">
      <c r="B5" s="1"/>
      <c r="C5" s="49" t="s">
        <v>25</v>
      </c>
      <c r="D5" s="49"/>
      <c r="E5" s="49"/>
      <c r="F5" s="49" t="s">
        <v>14</v>
      </c>
      <c r="G5" s="49"/>
      <c r="H5" s="49"/>
    </row>
    <row r="6" spans="2:10" ht="102.75" customHeight="1" thickBot="1" x14ac:dyDescent="0.25">
      <c r="B6" s="50"/>
      <c r="C6" s="51" t="s">
        <v>41</v>
      </c>
      <c r="D6" s="52"/>
      <c r="E6" s="53"/>
      <c r="F6" s="54" t="s">
        <v>26</v>
      </c>
      <c r="G6" s="55"/>
      <c r="H6" s="56"/>
      <c r="I6" s="57" t="s">
        <v>27</v>
      </c>
    </row>
    <row r="7" spans="2:10" x14ac:dyDescent="0.2">
      <c r="B7" s="58" t="s">
        <v>12</v>
      </c>
      <c r="C7" s="59" t="s">
        <v>28</v>
      </c>
      <c r="D7" s="60" t="s">
        <v>29</v>
      </c>
      <c r="E7" s="61" t="s">
        <v>30</v>
      </c>
      <c r="F7" s="62" t="s">
        <v>28</v>
      </c>
      <c r="G7" s="63" t="s">
        <v>29</v>
      </c>
      <c r="H7" s="64" t="s">
        <v>30</v>
      </c>
      <c r="I7" s="65"/>
    </row>
    <row r="8" spans="2:10" ht="13.5" thickBot="1" x14ac:dyDescent="0.25">
      <c r="B8" s="66" t="str">
        <f>'[1]RFP Submittal'!A4</f>
        <v>Aramark</v>
      </c>
      <c r="C8" s="67"/>
      <c r="D8" s="68">
        <v>10</v>
      </c>
      <c r="E8" s="69">
        <f>C8*D8</f>
        <v>0</v>
      </c>
      <c r="F8" s="70"/>
      <c r="G8" s="71">
        <v>10</v>
      </c>
      <c r="H8" s="72">
        <f>F8*G8</f>
        <v>0</v>
      </c>
      <c r="I8" s="73">
        <f>+H8+E8</f>
        <v>0</v>
      </c>
    </row>
    <row r="9" spans="2:10" x14ac:dyDescent="0.2">
      <c r="B9" s="74"/>
      <c r="C9" s="74"/>
      <c r="D9" s="74"/>
      <c r="E9" s="74"/>
      <c r="F9" s="74"/>
      <c r="G9" s="74"/>
      <c r="H9" s="74"/>
      <c r="I9" s="74"/>
    </row>
    <row r="10" spans="2:10" x14ac:dyDescent="0.2">
      <c r="B10" s="75" t="s">
        <v>31</v>
      </c>
      <c r="C10" s="75"/>
      <c r="D10" s="75"/>
      <c r="E10" s="75"/>
      <c r="F10" s="74"/>
      <c r="G10" s="74" t="s">
        <v>32</v>
      </c>
      <c r="H10" s="74"/>
      <c r="I10" s="74"/>
    </row>
    <row r="11" spans="2:10" x14ac:dyDescent="0.2">
      <c r="B11" s="75"/>
      <c r="C11" s="75"/>
      <c r="D11" s="75"/>
      <c r="E11" s="75"/>
      <c r="F11" s="74"/>
      <c r="G11" s="74" t="s">
        <v>33</v>
      </c>
      <c r="H11" s="74"/>
      <c r="I11" s="74"/>
    </row>
    <row r="12" spans="2:10" x14ac:dyDescent="0.2">
      <c r="B12" s="75"/>
      <c r="C12" s="75"/>
      <c r="D12" s="75"/>
      <c r="E12" s="75"/>
      <c r="F12" s="74"/>
      <c r="G12" s="74"/>
      <c r="H12" s="74"/>
      <c r="I12" s="74"/>
    </row>
    <row r="13" spans="2:10" ht="13.5" thickBot="1" x14ac:dyDescent="0.25">
      <c r="B13" s="76"/>
      <c r="C13" s="76"/>
      <c r="D13" s="76"/>
      <c r="E13" s="76"/>
      <c r="F13" s="74"/>
      <c r="G13" s="74"/>
      <c r="H13" s="74"/>
      <c r="I13" s="74"/>
    </row>
    <row r="14" spans="2:10" ht="13.5" thickTop="1" x14ac:dyDescent="0.2">
      <c r="B14" s="77" t="s">
        <v>34</v>
      </c>
      <c r="C14" s="78"/>
      <c r="D14" s="78"/>
      <c r="E14" s="79"/>
      <c r="F14" s="74"/>
      <c r="G14" s="74"/>
      <c r="H14" s="74"/>
      <c r="I14" s="74"/>
    </row>
    <row r="15" spans="2:10" x14ac:dyDescent="0.2">
      <c r="B15" s="80" t="s">
        <v>35</v>
      </c>
      <c r="C15" s="81"/>
      <c r="D15" s="81"/>
      <c r="E15" s="82"/>
      <c r="F15" s="74"/>
      <c r="G15" s="74"/>
      <c r="H15" s="74"/>
      <c r="I15" s="74"/>
    </row>
    <row r="16" spans="2:10" x14ac:dyDescent="0.2">
      <c r="B16" s="83" t="s">
        <v>36</v>
      </c>
      <c r="C16" s="84"/>
      <c r="D16" s="84"/>
      <c r="E16" s="85"/>
      <c r="F16" s="74"/>
      <c r="G16" s="74"/>
      <c r="H16" s="74"/>
      <c r="I16" s="74"/>
    </row>
    <row r="17" spans="2:9" x14ac:dyDescent="0.2">
      <c r="B17" s="83" t="s">
        <v>37</v>
      </c>
      <c r="C17" s="84"/>
      <c r="D17" s="84"/>
      <c r="E17" s="85"/>
      <c r="F17" s="74"/>
      <c r="G17" s="74"/>
      <c r="H17" s="74"/>
      <c r="I17" s="74"/>
    </row>
    <row r="18" spans="2:9" x14ac:dyDescent="0.2">
      <c r="B18" s="83" t="s">
        <v>38</v>
      </c>
      <c r="C18" s="84"/>
      <c r="D18" s="84"/>
      <c r="E18" s="85"/>
      <c r="F18" s="74"/>
      <c r="G18" s="74"/>
      <c r="H18" s="74"/>
      <c r="I18" s="74"/>
    </row>
    <row r="19" spans="2:9" x14ac:dyDescent="0.2">
      <c r="B19" s="83" t="s">
        <v>39</v>
      </c>
      <c r="C19" s="84"/>
      <c r="D19" s="84"/>
      <c r="E19" s="85"/>
      <c r="F19" s="74"/>
      <c r="G19" s="74"/>
      <c r="H19" s="74"/>
      <c r="I19" s="74"/>
    </row>
    <row r="20" spans="2:9" ht="13.5" thickBot="1" x14ac:dyDescent="0.25">
      <c r="B20" s="86" t="s">
        <v>40</v>
      </c>
      <c r="C20" s="87"/>
      <c r="D20" s="87"/>
      <c r="E20" s="88"/>
      <c r="F20" s="74"/>
      <c r="G20" s="74"/>
      <c r="H20" s="74"/>
      <c r="I20" s="74"/>
    </row>
    <row r="21" spans="2:9" ht="13.5" thickTop="1" x14ac:dyDescent="0.2"/>
  </sheetData>
  <mergeCells count="14">
    <mergeCell ref="B19:E19"/>
    <mergeCell ref="B20:E20"/>
    <mergeCell ref="B10:E13"/>
    <mergeCell ref="B14:E14"/>
    <mergeCell ref="B15:E15"/>
    <mergeCell ref="B16:E16"/>
    <mergeCell ref="B17:E17"/>
    <mergeCell ref="B18:E18"/>
    <mergeCell ref="B1:D1"/>
    <mergeCell ref="C3:F3"/>
    <mergeCell ref="C5:E5"/>
    <mergeCell ref="F5:H5"/>
    <mergeCell ref="C6:E6"/>
    <mergeCell ref="F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2" sqref="C2:F2"/>
    </sheetView>
  </sheetViews>
  <sheetFormatPr defaultRowHeight="12.75" x14ac:dyDescent="0.2"/>
  <sheetData>
    <row r="1" spans="1:7" ht="15.75" x14ac:dyDescent="0.25">
      <c r="A1" s="36" t="s">
        <v>0</v>
      </c>
      <c r="B1" s="36"/>
      <c r="C1" s="36"/>
      <c r="D1" s="36"/>
      <c r="E1" s="36"/>
      <c r="F1" s="36"/>
      <c r="G1" s="36"/>
    </row>
    <row r="2" spans="1:7" ht="15.75" customHeight="1" x14ac:dyDescent="0.25">
      <c r="A2" s="14"/>
      <c r="B2" s="13"/>
      <c r="C2" s="37" t="s">
        <v>6</v>
      </c>
      <c r="D2" s="37"/>
      <c r="E2" s="37"/>
      <c r="F2" s="37"/>
      <c r="G2" s="12"/>
    </row>
    <row r="3" spans="1:7" ht="15" x14ac:dyDescent="0.25">
      <c r="A3" s="38" t="s">
        <v>12</v>
      </c>
      <c r="B3" s="38"/>
      <c r="C3" s="38"/>
      <c r="D3" s="38"/>
      <c r="E3" s="15" t="s">
        <v>13</v>
      </c>
      <c r="F3" s="29" t="s">
        <v>14</v>
      </c>
      <c r="G3" s="17" t="s">
        <v>15</v>
      </c>
    </row>
    <row r="4" spans="1:7" x14ac:dyDescent="0.2">
      <c r="A4" s="39" t="s">
        <v>21</v>
      </c>
      <c r="B4" s="39"/>
      <c r="C4" s="39"/>
      <c r="D4" s="39"/>
      <c r="E4" s="30">
        <v>0</v>
      </c>
      <c r="F4" s="31">
        <v>44</v>
      </c>
      <c r="G4" s="28">
        <f>SUM(E4:F4)</f>
        <v>44</v>
      </c>
    </row>
  </sheetData>
  <mergeCells count="4">
    <mergeCell ref="A1:G1"/>
    <mergeCell ref="C2:F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2" sqref="C2:F2"/>
    </sheetView>
  </sheetViews>
  <sheetFormatPr defaultRowHeight="12.75" x14ac:dyDescent="0.2"/>
  <sheetData>
    <row r="1" spans="1:7" ht="15.75" x14ac:dyDescent="0.25">
      <c r="A1" s="36" t="s">
        <v>0</v>
      </c>
      <c r="B1" s="36"/>
      <c r="C1" s="36"/>
      <c r="D1" s="36"/>
      <c r="E1" s="36"/>
      <c r="F1" s="36"/>
      <c r="G1" s="36"/>
    </row>
    <row r="2" spans="1:7" ht="15.75" x14ac:dyDescent="0.25">
      <c r="A2" s="14"/>
      <c r="B2" s="13"/>
      <c r="C2" s="37" t="s">
        <v>7</v>
      </c>
      <c r="D2" s="37"/>
      <c r="E2" s="37"/>
      <c r="F2" s="37"/>
      <c r="G2" s="12"/>
    </row>
    <row r="3" spans="1:7" ht="15" x14ac:dyDescent="0.25">
      <c r="A3" s="38" t="s">
        <v>12</v>
      </c>
      <c r="B3" s="38"/>
      <c r="C3" s="38"/>
      <c r="D3" s="38"/>
      <c r="E3" s="15" t="s">
        <v>13</v>
      </c>
      <c r="F3" s="29" t="s">
        <v>14</v>
      </c>
      <c r="G3" s="17" t="s">
        <v>15</v>
      </c>
    </row>
    <row r="4" spans="1:7" x14ac:dyDescent="0.2">
      <c r="A4" s="39" t="s">
        <v>21</v>
      </c>
      <c r="B4" s="39"/>
      <c r="C4" s="39"/>
      <c r="D4" s="39"/>
      <c r="E4" s="30">
        <v>0</v>
      </c>
      <c r="F4" s="31">
        <v>44</v>
      </c>
      <c r="G4" s="28">
        <f>SUM(E4:F4)</f>
        <v>44</v>
      </c>
    </row>
  </sheetData>
  <mergeCells count="4">
    <mergeCell ref="A1:G1"/>
    <mergeCell ref="C2:F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2" sqref="C2:F2"/>
    </sheetView>
  </sheetViews>
  <sheetFormatPr defaultRowHeight="12.75" x14ac:dyDescent="0.2"/>
  <sheetData>
    <row r="1" spans="1:7" ht="15.75" x14ac:dyDescent="0.25">
      <c r="A1" s="36" t="s">
        <v>0</v>
      </c>
      <c r="B1" s="36"/>
      <c r="C1" s="36"/>
      <c r="D1" s="36"/>
      <c r="E1" s="36"/>
      <c r="F1" s="36"/>
      <c r="G1" s="36"/>
    </row>
    <row r="2" spans="1:7" ht="15.75" x14ac:dyDescent="0.25">
      <c r="A2" s="21"/>
      <c r="B2" s="20"/>
      <c r="C2" s="37" t="s">
        <v>8</v>
      </c>
      <c r="D2" s="37"/>
      <c r="E2" s="37"/>
      <c r="F2" s="37"/>
      <c r="G2" s="19"/>
    </row>
    <row r="3" spans="1:7" ht="15" x14ac:dyDescent="0.25">
      <c r="A3" s="40" t="s">
        <v>12</v>
      </c>
      <c r="B3" s="40"/>
      <c r="C3" s="40"/>
      <c r="D3" s="40"/>
      <c r="E3" s="15" t="s">
        <v>13</v>
      </c>
      <c r="F3" s="29" t="s">
        <v>14</v>
      </c>
      <c r="G3" s="17" t="s">
        <v>15</v>
      </c>
    </row>
    <row r="4" spans="1:7" x14ac:dyDescent="0.2">
      <c r="A4" s="39" t="s">
        <v>21</v>
      </c>
      <c r="B4" s="39"/>
      <c r="C4" s="39"/>
      <c r="D4" s="39"/>
      <c r="E4" s="30">
        <v>0</v>
      </c>
      <c r="F4" s="31">
        <v>40</v>
      </c>
      <c r="G4" s="28">
        <f>SUM(E4:F4)</f>
        <v>40</v>
      </c>
    </row>
  </sheetData>
  <mergeCells count="4">
    <mergeCell ref="A1:G1"/>
    <mergeCell ref="C2:F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2" sqref="C2:F2"/>
    </sheetView>
  </sheetViews>
  <sheetFormatPr defaultRowHeight="12.75" x14ac:dyDescent="0.2"/>
  <sheetData>
    <row r="1" spans="1:7" ht="15.75" x14ac:dyDescent="0.25">
      <c r="A1" s="36" t="s">
        <v>0</v>
      </c>
      <c r="B1" s="36"/>
      <c r="C1" s="36"/>
      <c r="D1" s="36"/>
      <c r="E1" s="36"/>
      <c r="F1" s="36"/>
      <c r="G1" s="36"/>
    </row>
    <row r="2" spans="1:7" ht="15.75" x14ac:dyDescent="0.25">
      <c r="A2" s="24"/>
      <c r="B2" s="23"/>
      <c r="C2" s="37" t="s">
        <v>9</v>
      </c>
      <c r="D2" s="37"/>
      <c r="E2" s="37"/>
      <c r="F2" s="37"/>
      <c r="G2" s="22"/>
    </row>
    <row r="3" spans="1:7" ht="15" x14ac:dyDescent="0.25">
      <c r="A3" s="41" t="s">
        <v>12</v>
      </c>
      <c r="B3" s="41"/>
      <c r="C3" s="41"/>
      <c r="D3" s="41"/>
      <c r="E3" s="15" t="s">
        <v>13</v>
      </c>
      <c r="F3" s="29" t="s">
        <v>14</v>
      </c>
      <c r="G3" s="17" t="s">
        <v>15</v>
      </c>
    </row>
    <row r="4" spans="1:7" x14ac:dyDescent="0.2">
      <c r="A4" s="39" t="s">
        <v>21</v>
      </c>
      <c r="B4" s="39"/>
      <c r="C4" s="39"/>
      <c r="D4" s="39"/>
      <c r="E4" s="30">
        <v>0</v>
      </c>
      <c r="F4" s="31">
        <v>40</v>
      </c>
      <c r="G4" s="28">
        <f>SUM(E4:F4)</f>
        <v>40</v>
      </c>
    </row>
  </sheetData>
  <mergeCells count="4">
    <mergeCell ref="A1:G1"/>
    <mergeCell ref="C2:F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2" sqref="C2:F2"/>
    </sheetView>
  </sheetViews>
  <sheetFormatPr defaultRowHeight="12.75" x14ac:dyDescent="0.2"/>
  <sheetData>
    <row r="1" spans="1:7" ht="15.75" x14ac:dyDescent="0.25">
      <c r="A1" s="36" t="s">
        <v>0</v>
      </c>
      <c r="B1" s="36"/>
      <c r="C1" s="36"/>
      <c r="D1" s="36"/>
      <c r="E1" s="36"/>
      <c r="F1" s="36"/>
      <c r="G1" s="36"/>
    </row>
    <row r="2" spans="1:7" ht="15.75" x14ac:dyDescent="0.25">
      <c r="A2" s="27"/>
      <c r="B2" s="26"/>
      <c r="C2" s="37" t="s">
        <v>10</v>
      </c>
      <c r="D2" s="37"/>
      <c r="E2" s="37"/>
      <c r="F2" s="37"/>
      <c r="G2" s="25"/>
    </row>
    <row r="3" spans="1:7" ht="15" x14ac:dyDescent="0.25">
      <c r="A3" s="42" t="s">
        <v>12</v>
      </c>
      <c r="B3" s="42"/>
      <c r="C3" s="42"/>
      <c r="D3" s="42"/>
      <c r="E3" s="15" t="s">
        <v>13</v>
      </c>
      <c r="F3" s="29" t="s">
        <v>14</v>
      </c>
      <c r="G3" s="17" t="s">
        <v>15</v>
      </c>
    </row>
    <row r="4" spans="1:7" x14ac:dyDescent="0.2">
      <c r="A4" s="39" t="s">
        <v>21</v>
      </c>
      <c r="B4" s="39"/>
      <c r="C4" s="39"/>
      <c r="D4" s="39"/>
      <c r="E4" s="30">
        <v>0</v>
      </c>
      <c r="F4" s="31">
        <v>50</v>
      </c>
      <c r="G4" s="28">
        <f>SUM(E4:F4)</f>
        <v>50</v>
      </c>
    </row>
  </sheetData>
  <mergeCells count="4">
    <mergeCell ref="A1:G1"/>
    <mergeCell ref="C2:F2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"/>
  <sheetViews>
    <sheetView workbookViewId="0">
      <selection activeCell="C2" sqref="C2:F2"/>
    </sheetView>
  </sheetViews>
  <sheetFormatPr defaultRowHeight="12.75" x14ac:dyDescent="0.2"/>
  <sheetData>
    <row r="1" spans="1:7" ht="15.75" x14ac:dyDescent="0.25">
      <c r="A1" s="36" t="s">
        <v>0</v>
      </c>
      <c r="B1" s="36"/>
      <c r="C1" s="36"/>
      <c r="D1" s="36"/>
      <c r="E1" s="36"/>
      <c r="F1" s="36"/>
      <c r="G1" s="36"/>
    </row>
    <row r="2" spans="1:7" ht="15.75" x14ac:dyDescent="0.25">
      <c r="A2" s="14"/>
      <c r="B2" s="13"/>
      <c r="C2" s="37" t="s">
        <v>11</v>
      </c>
      <c r="D2" s="37"/>
      <c r="E2" s="37"/>
      <c r="F2" s="37"/>
      <c r="G2" s="12"/>
    </row>
    <row r="3" spans="1:7" ht="15" x14ac:dyDescent="0.25">
      <c r="A3" s="38" t="s">
        <v>12</v>
      </c>
      <c r="B3" s="38"/>
      <c r="C3" s="38"/>
      <c r="D3" s="38"/>
      <c r="E3" s="15" t="s">
        <v>13</v>
      </c>
      <c r="F3" s="29" t="s">
        <v>14</v>
      </c>
      <c r="G3" s="17" t="s">
        <v>15</v>
      </c>
    </row>
    <row r="4" spans="1:7" x14ac:dyDescent="0.2">
      <c r="A4" s="39" t="s">
        <v>21</v>
      </c>
      <c r="B4" s="39"/>
      <c r="C4" s="39"/>
      <c r="D4" s="39"/>
      <c r="E4" s="32">
        <v>30</v>
      </c>
      <c r="F4" s="31">
        <v>40</v>
      </c>
      <c r="G4" s="28">
        <f>SUM(F4:F4)</f>
        <v>40</v>
      </c>
    </row>
  </sheetData>
  <mergeCells count="4">
    <mergeCell ref="A1:G1"/>
    <mergeCell ref="C2:F2"/>
    <mergeCell ref="A3:D3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M4" sqref="M4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3" style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6.25" customHeight="1" x14ac:dyDescent="0.2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35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Aramark</v>
      </c>
      <c r="B5" s="9">
        <f>'1'!G4</f>
        <v>40</v>
      </c>
      <c r="C5" s="9">
        <f>'2'!G4</f>
        <v>44</v>
      </c>
      <c r="D5" s="9">
        <f>'3'!G4</f>
        <v>44</v>
      </c>
      <c r="E5" s="9">
        <f>'4'!G4</f>
        <v>40</v>
      </c>
      <c r="F5" s="9">
        <f>'5'!G4</f>
        <v>40</v>
      </c>
      <c r="G5" s="9">
        <f>'6'!G4</f>
        <v>50</v>
      </c>
      <c r="H5" s="9">
        <f>'7'!G4</f>
        <v>40</v>
      </c>
      <c r="I5" s="9">
        <f>AVERAGE(B5:H5)</f>
        <v>42.571428571428569</v>
      </c>
      <c r="J5" s="10">
        <f>RANK(I5,$I$5:$I$5,0)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12" sqref="E12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43" t="s">
        <v>17</v>
      </c>
      <c r="B1" s="43"/>
      <c r="C1" s="43"/>
      <c r="D1" s="43"/>
    </row>
    <row r="2" spans="1:4" ht="48.75" customHeight="1" x14ac:dyDescent="0.2">
      <c r="A2" s="44" t="s">
        <v>20</v>
      </c>
      <c r="B2" s="44"/>
      <c r="C2" s="44"/>
      <c r="D2" s="44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18</v>
      </c>
      <c r="D4" s="6" t="s">
        <v>4</v>
      </c>
    </row>
    <row r="5" spans="1:4" ht="16.5" customHeight="1" x14ac:dyDescent="0.2">
      <c r="A5" s="8" t="str">
        <f>'7'!A4:D4</f>
        <v>Aramark</v>
      </c>
      <c r="B5" s="9">
        <f>'7'!E4</f>
        <v>30</v>
      </c>
      <c r="C5" s="9">
        <f>AVERAGE(B5)</f>
        <v>30</v>
      </c>
      <c r="D5" s="10">
        <f>RANK(C5,$C$5:$C$5,0)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2017-07-18T15:51:30Z</dcterms:modified>
</cp:coreProperties>
</file>