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T:\PURCHASING_New\03_Active Procurement\FY2026\RFP-730-UofH-3068 Strategic Planning Services A&amp;F FY26 - RD\Evaluations\"/>
    </mc:Choice>
  </mc:AlternateContent>
  <xr:revisionPtr revIDLastSave="0" documentId="13_ncr:1_{3D655660-C39B-483C-8358-7607BB462E54}" xr6:coauthVersionLast="36" xr6:coauthVersionMax="47" xr10:uidLastSave="{00000000-0000-0000-0000-000000000000}"/>
  <bookViews>
    <workbookView xWindow="0" yWindow="0" windowWidth="28800" windowHeight="14025" tabRatio="666" activeTab="9" xr2:uid="{00000000-000D-0000-FFFF-FFFF00000000}"/>
  </bookViews>
  <sheets>
    <sheet name="Evaluator1" sheetId="3" r:id="rId1"/>
    <sheet name="Evaluator2" sheetId="5" r:id="rId2"/>
    <sheet name="Evaluator3" sheetId="9" r:id="rId3"/>
    <sheet name="Evaluator4" sheetId="10" r:id="rId4"/>
    <sheet name="Evaluator5" sheetId="11" r:id="rId5"/>
    <sheet name="Evaluator6" sheetId="12" r:id="rId6"/>
    <sheet name="Evaluator7" sheetId="13" r:id="rId7"/>
    <sheet name="Evaluator8" sheetId="4" r:id="rId8"/>
    <sheet name="Summary" sheetId="1" r:id="rId9"/>
    <sheet name="Evaluation" sheetId="14" r:id="rId10"/>
  </sheets>
  <calcPr calcId="191029"/>
</workbook>
</file>

<file path=xl/calcChain.xml><?xml version="1.0" encoding="utf-8"?>
<calcChain xmlns="http://schemas.openxmlformats.org/spreadsheetml/2006/main">
  <c r="G4" i="4" l="1"/>
  <c r="G5" i="12" l="1"/>
  <c r="G5" i="4" l="1"/>
  <c r="G6" i="4"/>
  <c r="G7" i="4"/>
  <c r="G8" i="4"/>
  <c r="G9" i="4"/>
  <c r="G10" i="4"/>
  <c r="G11" i="4"/>
  <c r="I14" i="1" s="1"/>
  <c r="G12" i="4"/>
  <c r="I15" i="1" s="1"/>
  <c r="G13" i="4"/>
  <c r="I16" i="1" s="1"/>
  <c r="G14" i="4"/>
  <c r="I17" i="1" s="1"/>
  <c r="G15" i="4"/>
  <c r="I18" i="1" s="1"/>
  <c r="G16" i="4"/>
  <c r="I19" i="1" s="1"/>
  <c r="G17" i="4"/>
  <c r="G18" i="4"/>
  <c r="D10" i="1"/>
  <c r="D16" i="1"/>
  <c r="G13" i="9"/>
  <c r="H9" i="1"/>
  <c r="C20" i="1"/>
  <c r="C7" i="1"/>
  <c r="I12" i="1"/>
  <c r="M12" i="1"/>
  <c r="N12" i="1"/>
  <c r="I13" i="1"/>
  <c r="M13" i="1"/>
  <c r="N13" i="1" s="1"/>
  <c r="M14" i="1"/>
  <c r="N14" i="1" s="1"/>
  <c r="M15" i="1"/>
  <c r="N15" i="1"/>
  <c r="M16" i="1"/>
  <c r="N16" i="1"/>
  <c r="M17" i="1"/>
  <c r="N17" i="1" s="1"/>
  <c r="M18" i="1"/>
  <c r="N18" i="1"/>
  <c r="M19" i="1"/>
  <c r="N19" i="1" s="1"/>
  <c r="I20" i="1"/>
  <c r="M20" i="1"/>
  <c r="N20" i="1" s="1"/>
  <c r="I21" i="1"/>
  <c r="M21" i="1"/>
  <c r="N21" i="1" s="1"/>
  <c r="G16" i="5"/>
  <c r="C19" i="1" s="1"/>
  <c r="G18" i="13"/>
  <c r="H21" i="1" s="1"/>
  <c r="G17" i="13"/>
  <c r="H20" i="1" s="1"/>
  <c r="G16" i="13"/>
  <c r="H19" i="1" s="1"/>
  <c r="G15" i="13"/>
  <c r="H18" i="1" s="1"/>
  <c r="G14" i="13"/>
  <c r="H17" i="1" s="1"/>
  <c r="G13" i="13"/>
  <c r="H16" i="1" s="1"/>
  <c r="G12" i="13"/>
  <c r="H15" i="1" s="1"/>
  <c r="G11" i="13"/>
  <c r="H14" i="1" s="1"/>
  <c r="G10" i="13"/>
  <c r="H13" i="1" s="1"/>
  <c r="G9" i="13"/>
  <c r="H12" i="1" s="1"/>
  <c r="G8" i="13"/>
  <c r="H11" i="1" s="1"/>
  <c r="G7" i="13"/>
  <c r="H10" i="1" s="1"/>
  <c r="G6" i="13"/>
  <c r="G5" i="13"/>
  <c r="H8" i="1" s="1"/>
  <c r="G4" i="13"/>
  <c r="H7" i="1" s="1"/>
  <c r="G4" i="12"/>
  <c r="G7" i="1" s="1"/>
  <c r="G8" i="1"/>
  <c r="G6" i="12"/>
  <c r="G9" i="1" s="1"/>
  <c r="G7" i="12"/>
  <c r="G10" i="1" s="1"/>
  <c r="G8" i="12"/>
  <c r="G11" i="1" s="1"/>
  <c r="G9" i="12"/>
  <c r="G12" i="1" s="1"/>
  <c r="G10" i="12"/>
  <c r="G13" i="1" s="1"/>
  <c r="G11" i="12"/>
  <c r="G14" i="1" s="1"/>
  <c r="G12" i="12"/>
  <c r="G15" i="1" s="1"/>
  <c r="G13" i="12"/>
  <c r="G16" i="1" s="1"/>
  <c r="G14" i="12"/>
  <c r="G17" i="1" s="1"/>
  <c r="G15" i="12"/>
  <c r="G18" i="1" s="1"/>
  <c r="G16" i="12"/>
  <c r="G19" i="1" s="1"/>
  <c r="G17" i="12"/>
  <c r="G20" i="1" s="1"/>
  <c r="G18" i="12"/>
  <c r="G21" i="1" s="1"/>
  <c r="G18" i="11"/>
  <c r="F21" i="1" s="1"/>
  <c r="G17" i="11"/>
  <c r="F20" i="1" s="1"/>
  <c r="G16" i="11"/>
  <c r="F19" i="1" s="1"/>
  <c r="G15" i="11"/>
  <c r="F18" i="1" s="1"/>
  <c r="G14" i="11"/>
  <c r="F17" i="1" s="1"/>
  <c r="G13" i="11"/>
  <c r="F16" i="1" s="1"/>
  <c r="G12" i="11"/>
  <c r="F15" i="1" s="1"/>
  <c r="G11" i="11"/>
  <c r="F14" i="1" s="1"/>
  <c r="G10" i="11"/>
  <c r="F13" i="1" s="1"/>
  <c r="G9" i="11"/>
  <c r="F12" i="1" s="1"/>
  <c r="G8" i="11"/>
  <c r="F11" i="1" s="1"/>
  <c r="G7" i="11"/>
  <c r="F10" i="1" s="1"/>
  <c r="G6" i="11"/>
  <c r="F9" i="1" s="1"/>
  <c r="G5" i="11"/>
  <c r="F8" i="1" s="1"/>
  <c r="G4" i="11"/>
  <c r="F7" i="1" s="1"/>
  <c r="G18" i="10"/>
  <c r="E21" i="1" s="1"/>
  <c r="G17" i="10"/>
  <c r="E20" i="1" s="1"/>
  <c r="G16" i="10"/>
  <c r="E19" i="1" s="1"/>
  <c r="G15" i="10"/>
  <c r="E18" i="1" s="1"/>
  <c r="G14" i="10"/>
  <c r="E17" i="1" s="1"/>
  <c r="G13" i="10"/>
  <c r="E16" i="1" s="1"/>
  <c r="G12" i="10"/>
  <c r="E15" i="1" s="1"/>
  <c r="G11" i="10"/>
  <c r="E14" i="1" s="1"/>
  <c r="G10" i="10"/>
  <c r="E13" i="1" s="1"/>
  <c r="G9" i="10"/>
  <c r="E12" i="1" s="1"/>
  <c r="G8" i="10"/>
  <c r="E11" i="1" s="1"/>
  <c r="G7" i="10"/>
  <c r="E10" i="1" s="1"/>
  <c r="G6" i="10"/>
  <c r="E9" i="1" s="1"/>
  <c r="G5" i="10"/>
  <c r="E8" i="1" s="1"/>
  <c r="G4" i="10"/>
  <c r="E7" i="1" s="1"/>
  <c r="G18" i="9"/>
  <c r="D21" i="1" s="1"/>
  <c r="G17" i="9"/>
  <c r="D20" i="1" s="1"/>
  <c r="G16" i="9"/>
  <c r="D19" i="1" s="1"/>
  <c r="G15" i="9"/>
  <c r="D18" i="1" s="1"/>
  <c r="G14" i="9"/>
  <c r="D17" i="1" s="1"/>
  <c r="G12" i="9"/>
  <c r="D15" i="1" s="1"/>
  <c r="G11" i="9"/>
  <c r="D14" i="1" s="1"/>
  <c r="G10" i="9"/>
  <c r="D13" i="1" s="1"/>
  <c r="G9" i="9"/>
  <c r="D12" i="1" s="1"/>
  <c r="G8" i="9"/>
  <c r="D11" i="1" s="1"/>
  <c r="G7" i="9"/>
  <c r="G6" i="9"/>
  <c r="D9" i="1" s="1"/>
  <c r="G5" i="9"/>
  <c r="D8" i="1" s="1"/>
  <c r="G4" i="9"/>
  <c r="D7" i="1" s="1"/>
  <c r="G18" i="5"/>
  <c r="C21" i="1" s="1"/>
  <c r="G17" i="5"/>
  <c r="G15" i="5"/>
  <c r="C18" i="1" s="1"/>
  <c r="G14" i="5"/>
  <c r="C17" i="1" s="1"/>
  <c r="G13" i="5"/>
  <c r="C16" i="1" s="1"/>
  <c r="G12" i="5"/>
  <c r="C15" i="1" s="1"/>
  <c r="G11" i="5"/>
  <c r="C14" i="1" s="1"/>
  <c r="G10" i="5"/>
  <c r="C13" i="1" s="1"/>
  <c r="G9" i="5"/>
  <c r="C12" i="1" s="1"/>
  <c r="G8" i="5"/>
  <c r="C11" i="1" s="1"/>
  <c r="G7" i="5"/>
  <c r="C10" i="1" s="1"/>
  <c r="G6" i="5"/>
  <c r="C9" i="1" s="1"/>
  <c r="G5" i="5"/>
  <c r="C8" i="1" s="1"/>
  <c r="G4" i="5"/>
  <c r="G11" i="3"/>
  <c r="B14" i="1" s="1"/>
  <c r="G12" i="3"/>
  <c r="B15" i="1" s="1"/>
  <c r="G13" i="3"/>
  <c r="B16" i="1" s="1"/>
  <c r="G14" i="3"/>
  <c r="B17" i="1" s="1"/>
  <c r="G15" i="3"/>
  <c r="B18" i="1" s="1"/>
  <c r="G16" i="3"/>
  <c r="B19" i="1" s="1"/>
  <c r="G17" i="3"/>
  <c r="B20" i="1" s="1"/>
  <c r="G18" i="3"/>
  <c r="B21" i="1" s="1"/>
  <c r="J21" i="1" l="1"/>
  <c r="Q21" i="1" s="1"/>
  <c r="J14" i="1"/>
  <c r="Q14" i="1" s="1"/>
  <c r="J16" i="1"/>
  <c r="J20" i="1"/>
  <c r="Q20" i="1" s="1"/>
  <c r="J15" i="1"/>
  <c r="Q15" i="1" s="1"/>
  <c r="J19" i="1"/>
  <c r="J18" i="1"/>
  <c r="Q18" i="1" s="1"/>
  <c r="J17" i="1"/>
  <c r="G10" i="3"/>
  <c r="B13" i="1" s="1"/>
  <c r="J13" i="1" s="1"/>
  <c r="Q13" i="1" s="1"/>
  <c r="G9" i="3"/>
  <c r="B12" i="1" s="1"/>
  <c r="J12" i="1" s="1"/>
  <c r="Q12" i="1" s="1"/>
  <c r="G8" i="3"/>
  <c r="B11" i="1" s="1"/>
  <c r="G7" i="3"/>
  <c r="B10" i="1" s="1"/>
  <c r="G6" i="3"/>
  <c r="B9" i="1" s="1"/>
  <c r="G5" i="3"/>
  <c r="B8" i="1" s="1"/>
  <c r="G4" i="3"/>
  <c r="B7" i="1" s="1"/>
  <c r="J9" i="1" l="1"/>
  <c r="Q16" i="1"/>
  <c r="Q17" i="1"/>
  <c r="Q19" i="1"/>
  <c r="I11" i="1"/>
  <c r="J11" i="1" s="1"/>
  <c r="I10" i="1"/>
  <c r="J10" i="1" s="1"/>
  <c r="I9" i="1"/>
  <c r="I8" i="1"/>
  <c r="J8" i="1" s="1"/>
  <c r="I7" i="1"/>
  <c r="J7" i="1" s="1"/>
  <c r="M7" i="1"/>
  <c r="N7" i="1" s="1"/>
  <c r="M9" i="1"/>
  <c r="N9" i="1" s="1"/>
  <c r="M8" i="1"/>
  <c r="N8" i="1" s="1"/>
  <c r="M10" i="1"/>
  <c r="N10" i="1" s="1"/>
  <c r="M11" i="1"/>
  <c r="N11" i="1" s="1"/>
  <c r="M6" i="1"/>
  <c r="K7" i="1" l="1"/>
  <c r="O15" i="1"/>
  <c r="O21" i="1"/>
  <c r="O16" i="1"/>
  <c r="O12" i="1"/>
  <c r="O18" i="1"/>
  <c r="O20" i="1"/>
  <c r="O17" i="1"/>
  <c r="O13" i="1"/>
  <c r="O14" i="1"/>
  <c r="O19" i="1"/>
  <c r="O8" i="1"/>
  <c r="O9" i="1"/>
  <c r="O11" i="1"/>
  <c r="O10" i="1"/>
  <c r="O7" i="1"/>
  <c r="Q10" i="1"/>
  <c r="Q11" i="1"/>
  <c r="Q9" i="1" l="1"/>
  <c r="Q8" i="1"/>
  <c r="Q7" i="1" l="1"/>
  <c r="R20" i="1" s="1"/>
  <c r="K19" i="1"/>
  <c r="K15" i="1"/>
  <c r="K17" i="1"/>
  <c r="K18" i="1"/>
  <c r="K20" i="1"/>
  <c r="K16" i="1"/>
  <c r="K14" i="1"/>
  <c r="K21" i="1"/>
  <c r="K12" i="1"/>
  <c r="K13" i="1"/>
  <c r="K8" i="1"/>
  <c r="K9" i="1"/>
  <c r="K10" i="1"/>
  <c r="K11" i="1"/>
  <c r="R14" i="1" l="1"/>
  <c r="R18" i="1"/>
  <c r="R13" i="1"/>
  <c r="R11" i="1"/>
  <c r="R10" i="1"/>
  <c r="R21" i="1"/>
  <c r="R7" i="1"/>
  <c r="R15" i="1"/>
  <c r="R9" i="1"/>
  <c r="R8" i="1"/>
  <c r="R17" i="1"/>
  <c r="R19" i="1"/>
  <c r="R16" i="1"/>
  <c r="R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<sst xmlns="http://schemas.openxmlformats.org/spreadsheetml/2006/main" count="227" uniqueCount="56">
  <si>
    <t xml:space="preserve">RESPONDENT SUMMARY </t>
  </si>
  <si>
    <t>Total Score</t>
  </si>
  <si>
    <t>Criteria 1</t>
  </si>
  <si>
    <t>Criteria 2</t>
  </si>
  <si>
    <t>Criteria 3</t>
  </si>
  <si>
    <t>Total</t>
  </si>
  <si>
    <t>EVALUATION SUMMARY</t>
  </si>
  <si>
    <t>Average Tech. Score</t>
  </si>
  <si>
    <t>Technical Ranking</t>
  </si>
  <si>
    <t>Non Tech Ranking</t>
  </si>
  <si>
    <t>Non-Tech Score (cost)</t>
  </si>
  <si>
    <t>Total Ranking</t>
  </si>
  <si>
    <t>Technical</t>
  </si>
  <si>
    <t>Non Technical</t>
  </si>
  <si>
    <t>Summary</t>
  </si>
  <si>
    <t xml:space="preserve"> </t>
  </si>
  <si>
    <t>RFP-730-UofH-3068 Strategic Planning Services A&amp;F FY26 Evaluation</t>
  </si>
  <si>
    <t>AAA GeoPlan Solutions</t>
  </si>
  <si>
    <t>Attain Partners</t>
  </si>
  <si>
    <t>CannonDesign</t>
  </si>
  <si>
    <t>CONEXIG</t>
  </si>
  <si>
    <t>Crossroads</t>
  </si>
  <si>
    <t>Huron Consulting</t>
  </si>
  <si>
    <t>IMS Global</t>
  </si>
  <si>
    <t>Kennedy &amp; Co</t>
  </si>
  <si>
    <t>MGT Impact Solutions</t>
  </si>
  <si>
    <t>Nextgen People</t>
  </si>
  <si>
    <t>Rose Group Intl</t>
  </si>
  <si>
    <t>San Antonio Smart Solutions</t>
  </si>
  <si>
    <t>Slalom</t>
  </si>
  <si>
    <t>Tellurian Global</t>
  </si>
  <si>
    <t>Veritas Visioneering</t>
  </si>
  <si>
    <t>Evaluator1</t>
  </si>
  <si>
    <t>Evaluator2</t>
  </si>
  <si>
    <t>Evaluator3</t>
  </si>
  <si>
    <t>Evaluator4</t>
  </si>
  <si>
    <t>Evaluator5</t>
  </si>
  <si>
    <t>Evaluator6</t>
  </si>
  <si>
    <t>Evaluator7</t>
  </si>
  <si>
    <t>Evaluator8</t>
  </si>
  <si>
    <t>Updated: 10/19</t>
  </si>
  <si>
    <t>NextGen People</t>
  </si>
  <si>
    <t>Cannon Design</t>
  </si>
  <si>
    <t>Points (1-5)</t>
  </si>
  <si>
    <t>Criterion 3: Assigned team expertise in Texas and other US higher education administrative functions.</t>
  </si>
  <si>
    <t>Criterion 2: Firm strategic planning experience in higher education administrative functions. Firm is required to provide reference letters from three higher education clients for administrative or strategic planning engagements as part of the submission to demonstrate experience.</t>
  </si>
  <si>
    <t>**ONLY PM WILL EVALUATE COST**</t>
  </si>
  <si>
    <t xml:space="preserve"> Criteria 3</t>
  </si>
  <si>
    <t xml:space="preserve"> Criteria 2</t>
  </si>
  <si>
    <t xml:space="preserve"> Criteria 1</t>
  </si>
  <si>
    <t>By initialing, I agree that I have read and understood the Non Disclosure Agreement.</t>
  </si>
  <si>
    <t>Non Disclosure Agreement</t>
  </si>
  <si>
    <t>Evaluation Due Date</t>
  </si>
  <si>
    <t>Name</t>
  </si>
  <si>
    <t>RFP-730-UofH-3068 Strategic Planning Services A&amp;F FY26</t>
  </si>
  <si>
    <t xml:space="preserve">University of Houston Evaluation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</si>
</sst>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10"/>
      <color rgb="FF00B050"/>
      <name val="Arial"/>
      <family val="2"/>
    </font>
    <font>
      <sz val="10"/>
      <name val="Calibri"/>
      <family val="2"/>
      <scheme val="minor"/>
    </font>
    <font>
      <sz val="10"/>
      <color rgb="FFFF0000"/>
      <name val="Calibri"/>
      <family val="2"/>
      <scheme val="minor"/>
    </font>
    <font>
      <sz val="10"/>
      <color rgb="FF00B050"/>
      <name val="Calibri"/>
      <family val="2"/>
      <scheme val="minor"/>
    </font>
    <font>
      <b/>
      <sz val="10"/>
      <name val="Calibri"/>
      <family val="2"/>
      <scheme val="minor"/>
    </font>
    <font>
      <b/>
      <sz val="10"/>
      <color rgb="FFFF0000"/>
      <name val="Calibri"/>
      <family val="2"/>
      <scheme val="minor"/>
    </font>
    <font>
      <sz val="10"/>
      <color theme="1"/>
      <name val="Calibri"/>
      <family val="2"/>
      <scheme val="minor"/>
    </font>
    <font>
      <sz val="10"/>
      <color theme="1"/>
      <name val="Arial"/>
      <family val="2"/>
    </font>
    <font>
      <sz val="8"/>
      <name val="Arial"/>
      <family val="2"/>
    </font>
    <font>
      <sz val="9"/>
      <name val="Arial"/>
      <family val="2"/>
    </font>
    <font>
      <sz val="10"/>
      <color rgb="FFFF0000"/>
      <name val="Arial"/>
      <family val="2"/>
    </font>
    <font>
      <sz val="9"/>
      <color rgb="FFFF0000"/>
      <name val="Arial"/>
      <family val="2"/>
    </font>
    <font>
      <b/>
      <sz val="10"/>
      <color rgb="FF000000"/>
      <name val="Arial"/>
      <family val="2"/>
    </font>
    <font>
      <b/>
      <sz val="10"/>
      <color rgb="FFFF0000"/>
      <name val="Arial"/>
      <family val="2"/>
    </font>
    <font>
      <b/>
      <sz val="8"/>
      <name val="Arial"/>
      <family val="2"/>
    </font>
    <font>
      <b/>
      <sz val="8"/>
      <color rgb="FFFF0000"/>
      <name val="Arial"/>
      <family val="2"/>
    </font>
    <font>
      <b/>
      <sz val="10"/>
      <name val="Arial"/>
      <family val="2"/>
    </font>
    <font>
      <u/>
      <sz val="11"/>
      <color theme="10"/>
      <name val="Calibri"/>
      <family val="2"/>
      <scheme val="minor"/>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51" fillId="0" borderId="0" applyNumberFormat="0" applyFill="0" applyBorder="0" applyAlignment="0" applyProtection="0"/>
  </cellStyleXfs>
  <cellXfs count="109">
    <xf numFmtId="0" fontId="0" fillId="0" borderId="0" xfId="0"/>
    <xf numFmtId="0" fontId="13" fillId="0" borderId="0" xfId="0" applyFont="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32" fillId="25" borderId="0" xfId="0" applyFont="1" applyFill="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4" fontId="12" fillId="25" borderId="11" xfId="0" applyNumberFormat="1" applyFont="1" applyFill="1" applyBorder="1"/>
    <xf numFmtId="4" fontId="12" fillId="25" borderId="12" xfId="0" applyNumberFormat="1" applyFont="1" applyFill="1" applyBorder="1"/>
    <xf numFmtId="0" fontId="32" fillId="24" borderId="14" xfId="0" applyFont="1" applyFill="1" applyBorder="1" applyAlignment="1">
      <alignment horizontal="right" textRotation="90"/>
    </xf>
    <xf numFmtId="0" fontId="34" fillId="0" borderId="0" xfId="0" applyFont="1"/>
    <xf numFmtId="0" fontId="11" fillId="0" borderId="0" xfId="0" applyFont="1" applyFill="1"/>
    <xf numFmtId="0" fontId="12" fillId="0" borderId="0" xfId="0" applyFont="1" applyFill="1"/>
    <xf numFmtId="0" fontId="33" fillId="25" borderId="13" xfId="0" applyFont="1" applyFill="1" applyBorder="1" applyAlignment="1">
      <alignment horizontal="right"/>
    </xf>
    <xf numFmtId="0" fontId="33" fillId="25" borderId="15" xfId="0" applyFont="1" applyFill="1" applyBorder="1" applyAlignment="1">
      <alignment horizontal="right"/>
    </xf>
    <xf numFmtId="4" fontId="12" fillId="0" borderId="11" xfId="0" applyNumberFormat="1" applyFont="1" applyFill="1" applyBorder="1" applyAlignment="1">
      <alignment horizontal="right"/>
    </xf>
    <xf numFmtId="4" fontId="33" fillId="0" borderId="11" xfId="0" applyNumberFormat="1" applyFont="1" applyFill="1" applyBorder="1" applyAlignment="1">
      <alignment horizontal="right"/>
    </xf>
    <xf numFmtId="0" fontId="33" fillId="0" borderId="15" xfId="0" applyFont="1" applyFill="1" applyBorder="1" applyAlignment="1">
      <alignment horizontal="right"/>
    </xf>
    <xf numFmtId="4" fontId="12" fillId="0" borderId="12" xfId="0" applyNumberFormat="1" applyFont="1" applyFill="1" applyBorder="1" applyAlignment="1">
      <alignment horizontal="right"/>
    </xf>
    <xf numFmtId="4" fontId="12" fillId="0" borderId="12" xfId="0" applyNumberFormat="1" applyFont="1" applyFill="1" applyBorder="1"/>
    <xf numFmtId="0" fontId="32" fillId="25" borderId="0" xfId="0" applyFont="1" applyFill="1"/>
    <xf numFmtId="0" fontId="32" fillId="0" borderId="0" xfId="0" applyFont="1" applyFill="1"/>
    <xf numFmtId="0" fontId="33" fillId="25" borderId="0" xfId="0" applyFont="1" applyFill="1"/>
    <xf numFmtId="0" fontId="33" fillId="25" borderId="11" xfId="0" applyFont="1" applyFill="1" applyBorder="1" applyAlignment="1">
      <alignment horizontal="right"/>
    </xf>
    <xf numFmtId="0" fontId="33" fillId="25" borderId="12" xfId="0" applyFont="1" applyFill="1" applyBorder="1" applyAlignment="1">
      <alignment horizontal="right"/>
    </xf>
    <xf numFmtId="0" fontId="33" fillId="0" borderId="12" xfId="0" applyFont="1" applyFill="1" applyBorder="1" applyAlignment="1">
      <alignment horizontal="right"/>
    </xf>
    <xf numFmtId="0" fontId="35" fillId="0" borderId="0" xfId="0" applyFont="1"/>
    <xf numFmtId="0" fontId="36" fillId="0" borderId="0" xfId="0" applyFont="1"/>
    <xf numFmtId="0" fontId="37" fillId="0" borderId="0" xfId="0" applyFont="1"/>
    <xf numFmtId="0" fontId="38" fillId="0" borderId="0" xfId="0" applyFont="1" applyAlignment="1">
      <alignment horizontal="left"/>
    </xf>
    <xf numFmtId="0" fontId="39" fillId="0" borderId="0" xfId="0" applyFont="1" applyAlignment="1">
      <alignment horizontal="left"/>
    </xf>
    <xf numFmtId="0" fontId="38" fillId="0" borderId="0" xfId="0" applyFont="1"/>
    <xf numFmtId="0" fontId="36" fillId="0" borderId="10" xfId="47" applyFont="1" applyBorder="1" applyAlignment="1">
      <alignment horizontal="right"/>
    </xf>
    <xf numFmtId="0" fontId="40" fillId="0" borderId="10" xfId="47" applyFont="1" applyBorder="1" applyAlignment="1">
      <alignment horizontal="right"/>
    </xf>
    <xf numFmtId="0" fontId="38" fillId="0" borderId="10" xfId="47" applyFont="1" applyBorder="1" applyAlignment="1">
      <alignment horizontal="right"/>
    </xf>
    <xf numFmtId="0" fontId="38" fillId="0" borderId="0" xfId="0" applyFont="1" applyAlignment="1"/>
    <xf numFmtId="0" fontId="35" fillId="0" borderId="0" xfId="0" applyFont="1" applyAlignment="1"/>
    <xf numFmtId="2" fontId="36" fillId="0" borderId="0" xfId="0" applyNumberFormat="1" applyFont="1"/>
    <xf numFmtId="2" fontId="38" fillId="0" borderId="0" xfId="0" applyNumberFormat="1" applyFont="1"/>
    <xf numFmtId="0" fontId="11" fillId="0" borderId="0" xfId="0" applyFont="1" applyAlignment="1"/>
    <xf numFmtId="0" fontId="11" fillId="0" borderId="0" xfId="0" applyFont="1" applyFill="1" applyAlignment="1"/>
    <xf numFmtId="0" fontId="11" fillId="26" borderId="0" xfId="0" applyFont="1" applyFill="1" applyAlignment="1"/>
    <xf numFmtId="4" fontId="12" fillId="26" borderId="11" xfId="0" applyNumberFormat="1" applyFont="1" applyFill="1" applyBorder="1" applyAlignment="1">
      <alignment horizontal="right"/>
    </xf>
    <xf numFmtId="4" fontId="33" fillId="26" borderId="11" xfId="0" applyNumberFormat="1" applyFont="1" applyFill="1" applyBorder="1" applyAlignment="1">
      <alignment horizontal="right"/>
    </xf>
    <xf numFmtId="0" fontId="33" fillId="26" borderId="15" xfId="0" applyFont="1" applyFill="1" applyBorder="1" applyAlignment="1">
      <alignment horizontal="right"/>
    </xf>
    <xf numFmtId="0" fontId="12" fillId="26" borderId="0" xfId="0" applyFont="1" applyFill="1"/>
    <xf numFmtId="0" fontId="33" fillId="26" borderId="12" xfId="0" applyFont="1" applyFill="1" applyBorder="1" applyAlignment="1">
      <alignment horizontal="right"/>
    </xf>
    <xf numFmtId="4" fontId="12" fillId="26" borderId="12" xfId="0" applyNumberFormat="1" applyFont="1" applyFill="1" applyBorder="1" applyAlignment="1">
      <alignment horizontal="right"/>
    </xf>
    <xf numFmtId="4" fontId="12" fillId="26" borderId="12" xfId="0" applyNumberFormat="1" applyFont="1" applyFill="1" applyBorder="1"/>
    <xf numFmtId="0" fontId="40" fillId="0" borderId="10" xfId="47" applyFont="1" applyBorder="1" applyAlignment="1">
      <alignment horizontal="left"/>
    </xf>
    <xf numFmtId="0" fontId="11" fillId="25" borderId="0" xfId="0" applyFont="1" applyFill="1" applyAlignment="1">
      <alignment horizontal="right"/>
    </xf>
    <xf numFmtId="0" fontId="11" fillId="0" borderId="0" xfId="0" applyFont="1" applyFill="1" applyAlignment="1">
      <alignment horizontal="left"/>
    </xf>
    <xf numFmtId="0" fontId="13" fillId="25" borderId="0" xfId="97" applyFont="1" applyFill="1"/>
    <xf numFmtId="0" fontId="42" fillId="25" borderId="0" xfId="97" applyFont="1" applyFill="1"/>
    <xf numFmtId="0" fontId="13" fillId="25" borderId="0" xfId="97" applyFont="1" applyFill="1" applyAlignment="1">
      <alignment wrapText="1"/>
    </xf>
    <xf numFmtId="0" fontId="43" fillId="25" borderId="0" xfId="97" applyFont="1" applyFill="1"/>
    <xf numFmtId="0" fontId="44" fillId="25" borderId="0" xfId="97" applyFont="1" applyFill="1"/>
    <xf numFmtId="0" fontId="44" fillId="25" borderId="0" xfId="97" applyFont="1" applyFill="1" applyAlignment="1">
      <alignment wrapText="1"/>
    </xf>
    <xf numFmtId="0" fontId="45" fillId="25" borderId="0" xfId="97" applyFont="1" applyFill="1"/>
    <xf numFmtId="0" fontId="46" fillId="0" borderId="0" xfId="98" applyFont="1" applyAlignment="1">
      <alignment horizontal="left"/>
    </xf>
    <xf numFmtId="0" fontId="47" fillId="25" borderId="0" xfId="97" applyFont="1" applyFill="1"/>
    <xf numFmtId="0" fontId="13" fillId="25" borderId="10" xfId="97" applyFont="1" applyFill="1" applyBorder="1"/>
    <xf numFmtId="0" fontId="13" fillId="27" borderId="16" xfId="97" applyFont="1" applyFill="1" applyBorder="1"/>
    <xf numFmtId="0" fontId="13" fillId="27" borderId="0" xfId="97" applyFont="1" applyFill="1" applyBorder="1"/>
    <xf numFmtId="0" fontId="48" fillId="25" borderId="0" xfId="97" applyFont="1" applyFill="1" applyAlignment="1">
      <alignment horizontal="center" wrapText="1"/>
    </xf>
    <xf numFmtId="0" fontId="13" fillId="26" borderId="17" xfId="97" applyFont="1" applyFill="1" applyBorder="1" applyAlignment="1">
      <alignment horizontal="center"/>
    </xf>
    <xf numFmtId="0" fontId="13" fillId="26" borderId="12" xfId="97" applyFont="1" applyFill="1" applyBorder="1" applyAlignment="1">
      <alignment horizontal="center"/>
    </xf>
    <xf numFmtId="0" fontId="13" fillId="26" borderId="15" xfId="97" applyFont="1" applyFill="1" applyBorder="1" applyAlignment="1">
      <alignment horizontal="center"/>
    </xf>
    <xf numFmtId="0" fontId="13" fillId="28" borderId="17" xfId="97" applyFont="1" applyFill="1" applyBorder="1" applyAlignment="1">
      <alignment horizontal="center"/>
    </xf>
    <xf numFmtId="0" fontId="13" fillId="28" borderId="12" xfId="97" applyFont="1" applyFill="1" applyBorder="1" applyAlignment="1">
      <alignment horizontal="center"/>
    </xf>
    <xf numFmtId="0" fontId="13" fillId="28" borderId="15" xfId="97" applyFont="1" applyFill="1" applyBorder="1" applyAlignment="1">
      <alignment horizontal="center"/>
    </xf>
    <xf numFmtId="0" fontId="43" fillId="25" borderId="12" xfId="97" applyFont="1" applyFill="1" applyBorder="1" applyAlignment="1">
      <alignment wrapText="1"/>
    </xf>
    <xf numFmtId="0" fontId="13" fillId="26" borderId="18" xfId="97" applyFont="1" applyFill="1" applyBorder="1" applyAlignment="1">
      <alignment horizontal="center"/>
    </xf>
    <xf numFmtId="0" fontId="13" fillId="26" borderId="11" xfId="97" applyFont="1" applyFill="1" applyBorder="1" applyAlignment="1">
      <alignment horizontal="center"/>
    </xf>
    <xf numFmtId="0" fontId="13" fillId="26" borderId="13" xfId="97" applyFont="1" applyFill="1" applyBorder="1" applyAlignment="1">
      <alignment horizontal="center"/>
    </xf>
    <xf numFmtId="0" fontId="13" fillId="28" borderId="18" xfId="97" applyFont="1" applyFill="1" applyBorder="1" applyAlignment="1">
      <alignment horizontal="center"/>
    </xf>
    <xf numFmtId="0" fontId="13" fillId="28" borderId="11" xfId="97" applyFont="1" applyFill="1" applyBorder="1" applyAlignment="1">
      <alignment horizontal="center"/>
    </xf>
    <xf numFmtId="0" fontId="13" fillId="28" borderId="13" xfId="97" applyFont="1" applyFill="1" applyBorder="1" applyAlignment="1">
      <alignment horizontal="center"/>
    </xf>
    <xf numFmtId="0" fontId="43" fillId="25" borderId="11" xfId="97" applyFont="1" applyFill="1" applyBorder="1" applyAlignment="1">
      <alignment wrapText="1"/>
    </xf>
    <xf numFmtId="0" fontId="48" fillId="24" borderId="19" xfId="97" applyFont="1" applyFill="1" applyBorder="1" applyAlignment="1">
      <alignment horizontal="center" wrapText="1"/>
    </xf>
    <xf numFmtId="0" fontId="48" fillId="24" borderId="20" xfId="97" applyFont="1" applyFill="1" applyBorder="1" applyAlignment="1">
      <alignment horizontal="center" wrapText="1"/>
    </xf>
    <xf numFmtId="0" fontId="48" fillId="24" borderId="21" xfId="97" applyFont="1" applyFill="1" applyBorder="1" applyAlignment="1">
      <alignment horizontal="center" wrapText="1"/>
    </xf>
    <xf numFmtId="0" fontId="48" fillId="25" borderId="0" xfId="97" applyFont="1" applyFill="1" applyAlignment="1">
      <alignment wrapText="1"/>
    </xf>
    <xf numFmtId="0" fontId="13" fillId="25" borderId="0" xfId="97" applyFont="1" applyFill="1" applyAlignment="1">
      <alignment horizontal="center"/>
    </xf>
    <xf numFmtId="0" fontId="42" fillId="25" borderId="22" xfId="97" applyFont="1" applyFill="1" applyBorder="1" applyAlignment="1">
      <alignment horizontal="left" vertical="top" wrapText="1"/>
    </xf>
    <xf numFmtId="0" fontId="42" fillId="25" borderId="23" xfId="97" applyFont="1" applyFill="1" applyBorder="1" applyAlignment="1">
      <alignment horizontal="left" vertical="top" wrapText="1"/>
    </xf>
    <xf numFmtId="0" fontId="42" fillId="25" borderId="24" xfId="97" applyFont="1" applyFill="1" applyBorder="1" applyAlignment="1">
      <alignment horizontal="left" vertical="top" wrapText="1"/>
    </xf>
    <xf numFmtId="0" fontId="49" fillId="25" borderId="24" xfId="97" applyFont="1" applyFill="1" applyBorder="1" applyAlignment="1">
      <alignment horizontal="left" vertical="top" wrapText="1"/>
    </xf>
    <xf numFmtId="0" fontId="50" fillId="29" borderId="22" xfId="97" applyFont="1" applyFill="1" applyBorder="1" applyAlignment="1">
      <alignment horizontal="left"/>
    </xf>
    <xf numFmtId="0" fontId="50" fillId="29" borderId="23" xfId="97" applyFont="1" applyFill="1" applyBorder="1" applyAlignment="1">
      <alignment horizontal="left"/>
    </xf>
    <xf numFmtId="0" fontId="50" fillId="29" borderId="24" xfId="97" applyFont="1" applyFill="1" applyBorder="1" applyAlignment="1">
      <alignment horizontal="left"/>
    </xf>
    <xf numFmtId="0" fontId="51" fillId="25" borderId="0" xfId="99" applyFill="1"/>
    <xf numFmtId="0" fontId="43" fillId="25" borderId="0" xfId="97" applyFont="1" applyFill="1" applyAlignment="1">
      <alignment horizontal="left" wrapText="1"/>
    </xf>
    <xf numFmtId="0" fontId="13" fillId="26" borderId="25" xfId="97" applyFont="1" applyFill="1" applyBorder="1" applyAlignment="1">
      <alignment horizontal="center" wrapText="1"/>
    </xf>
    <xf numFmtId="0" fontId="13" fillId="25" borderId="0" xfId="97" applyFont="1" applyFill="1" applyAlignment="1"/>
    <xf numFmtId="0" fontId="52" fillId="25" borderId="0" xfId="99" applyFont="1" applyFill="1" applyAlignment="1">
      <alignment wrapText="1"/>
    </xf>
    <xf numFmtId="0" fontId="52" fillId="25" borderId="0" xfId="99" applyFont="1" applyFill="1" applyAlignment="1">
      <alignment horizontal="left" wrapText="1"/>
    </xf>
    <xf numFmtId="0" fontId="41" fillId="25" borderId="0" xfId="98" applyFont="1" applyFill="1" applyBorder="1" applyAlignment="1"/>
    <xf numFmtId="164" fontId="41" fillId="26" borderId="0" xfId="98" applyNumberFormat="1" applyFont="1" applyFill="1" applyBorder="1" applyAlignment="1">
      <alignment horizontal="center"/>
    </xf>
    <xf numFmtId="0" fontId="53" fillId="25" borderId="0" xfId="98" applyFont="1" applyFill="1" applyBorder="1" applyAlignment="1">
      <alignment horizontal="left"/>
    </xf>
    <xf numFmtId="0" fontId="13" fillId="26" borderId="0" xfId="98" applyFont="1" applyFill="1" applyBorder="1" applyAlignment="1">
      <alignment horizontal="center"/>
    </xf>
    <xf numFmtId="0" fontId="12" fillId="25" borderId="0" xfId="97" applyFont="1" applyFill="1"/>
    <xf numFmtId="0" fontId="11" fillId="26" borderId="0" xfId="97" applyFont="1" applyFill="1" applyAlignment="1">
      <alignment horizontal="left"/>
    </xf>
    <xf numFmtId="0" fontId="11" fillId="25" borderId="0" xfId="97" applyFont="1" applyFill="1" applyAlignment="1">
      <alignment wrapText="1"/>
    </xf>
    <xf numFmtId="0" fontId="11" fillId="25" borderId="0" xfId="97" applyFont="1" applyFill="1" applyAlignment="1">
      <alignment horizontal="left"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E33D5200-B5E5-4CFA-BEB8-214002AB2EC9}"/>
    <cellStyle name="Normal 6" xfId="98" xr:uid="{33E4C3AD-636F-4035-AEEE-BA79CECCC472}"/>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0</xdr:colOff>
      <xdr:row>0</xdr:row>
      <xdr:rowOff>104775</xdr:rowOff>
    </xdr:from>
    <xdr:ext cx="3918252" cy="1846531"/>
    <xdr:sp macro="" textlink="">
      <xdr:nvSpPr>
        <xdr:cNvPr id="2" name="TextBox 1">
          <a:extLst>
            <a:ext uri="{FF2B5EF4-FFF2-40B4-BE49-F238E27FC236}">
              <a16:creationId xmlns:a16="http://schemas.microsoft.com/office/drawing/2014/main" id="{FA1BAFBF-2CF2-4031-95AA-2BD2AF575857}"/>
            </a:ext>
          </a:extLst>
        </xdr:cNvPr>
        <xdr:cNvSpPr txBox="1"/>
      </xdr:nvSpPr>
      <xdr:spPr>
        <a:xfrm>
          <a:off x="609600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9"/>
  <sheetViews>
    <sheetView zoomScaleNormal="100" workbookViewId="0"/>
  </sheetViews>
  <sheetFormatPr defaultRowHeight="12.75" x14ac:dyDescent="0.2"/>
  <cols>
    <col min="1" max="3" width="9.42578125" style="30" customWidth="1"/>
    <col min="4" max="4" width="8.85546875" style="31" customWidth="1"/>
    <col min="5" max="6" width="8.85546875" style="30" customWidth="1"/>
    <col min="7" max="7" width="9.42578125" style="30" customWidth="1"/>
    <col min="8" max="16384" width="9.140625" style="30"/>
  </cols>
  <sheetData>
    <row r="1" spans="1:7" x14ac:dyDescent="0.2">
      <c r="A1" s="33" t="s">
        <v>0</v>
      </c>
      <c r="B1" s="33"/>
      <c r="C1" s="33"/>
      <c r="D1" s="34"/>
      <c r="E1" s="35"/>
      <c r="F1" s="35"/>
      <c r="G1" s="35"/>
    </row>
    <row r="2" spans="1:7" x14ac:dyDescent="0.2">
      <c r="A2" s="35"/>
    </row>
    <row r="3" spans="1:7" x14ac:dyDescent="0.2">
      <c r="A3" s="53"/>
      <c r="B3" s="53"/>
      <c r="C3" s="53"/>
      <c r="D3" s="36" t="s">
        <v>2</v>
      </c>
      <c r="E3" s="37" t="s">
        <v>3</v>
      </c>
      <c r="F3" s="37" t="s">
        <v>4</v>
      </c>
      <c r="G3" s="38" t="s">
        <v>5</v>
      </c>
    </row>
    <row r="4" spans="1:7" x14ac:dyDescent="0.2">
      <c r="A4" s="39" t="s">
        <v>17</v>
      </c>
      <c r="B4" s="40"/>
      <c r="C4" s="40"/>
      <c r="D4" s="31">
        <v>0</v>
      </c>
      <c r="E4" s="30">
        <v>6</v>
      </c>
      <c r="F4" s="30">
        <v>8.4</v>
      </c>
      <c r="G4" s="35">
        <f t="shared" ref="G4:G18" si="0">SUM(E4:F4)</f>
        <v>14.4</v>
      </c>
    </row>
    <row r="5" spans="1:7" x14ac:dyDescent="0.2">
      <c r="A5" s="39" t="s">
        <v>18</v>
      </c>
      <c r="B5" s="40"/>
      <c r="C5" s="40"/>
      <c r="D5" s="31">
        <v>0</v>
      </c>
      <c r="E5" s="30">
        <v>14.4</v>
      </c>
      <c r="F5" s="30">
        <v>26.4</v>
      </c>
      <c r="G5" s="35">
        <f t="shared" si="0"/>
        <v>40.799999999999997</v>
      </c>
    </row>
    <row r="6" spans="1:7" x14ac:dyDescent="0.2">
      <c r="A6" s="39" t="s">
        <v>19</v>
      </c>
      <c r="B6" s="40"/>
      <c r="C6" s="40"/>
      <c r="D6" s="31">
        <v>0</v>
      </c>
      <c r="E6" s="30">
        <v>26.4</v>
      </c>
      <c r="F6" s="30">
        <v>26.4</v>
      </c>
      <c r="G6" s="35">
        <f t="shared" si="0"/>
        <v>52.8</v>
      </c>
    </row>
    <row r="7" spans="1:7" x14ac:dyDescent="0.2">
      <c r="A7" s="39" t="s">
        <v>20</v>
      </c>
      <c r="B7" s="40"/>
      <c r="C7" s="40"/>
      <c r="D7" s="31">
        <v>0</v>
      </c>
      <c r="E7" s="30">
        <v>6</v>
      </c>
      <c r="F7" s="30">
        <v>6</v>
      </c>
      <c r="G7" s="35">
        <f t="shared" si="0"/>
        <v>12</v>
      </c>
    </row>
    <row r="8" spans="1:7" x14ac:dyDescent="0.2">
      <c r="A8" s="39" t="s">
        <v>21</v>
      </c>
      <c r="B8" s="40"/>
      <c r="C8" s="40"/>
      <c r="D8" s="31">
        <v>0</v>
      </c>
      <c r="E8" s="30">
        <v>6</v>
      </c>
      <c r="F8" s="30">
        <v>6</v>
      </c>
      <c r="G8" s="35">
        <f t="shared" si="0"/>
        <v>12</v>
      </c>
    </row>
    <row r="9" spans="1:7" x14ac:dyDescent="0.2">
      <c r="A9" s="39" t="s">
        <v>22</v>
      </c>
      <c r="B9" s="40"/>
      <c r="C9" s="40"/>
      <c r="D9" s="31">
        <v>0</v>
      </c>
      <c r="E9" s="30">
        <v>14.4</v>
      </c>
      <c r="F9" s="30">
        <v>27</v>
      </c>
      <c r="G9" s="35">
        <f t="shared" si="0"/>
        <v>41.4</v>
      </c>
    </row>
    <row r="10" spans="1:7" x14ac:dyDescent="0.2">
      <c r="A10" s="39" t="s">
        <v>23</v>
      </c>
      <c r="B10" s="40"/>
      <c r="C10" s="40"/>
      <c r="D10" s="31">
        <v>0</v>
      </c>
      <c r="E10" s="30">
        <v>6</v>
      </c>
      <c r="F10" s="30">
        <v>6</v>
      </c>
      <c r="G10" s="35">
        <f t="shared" si="0"/>
        <v>12</v>
      </c>
    </row>
    <row r="11" spans="1:7" x14ac:dyDescent="0.2">
      <c r="A11" s="39" t="s">
        <v>24</v>
      </c>
      <c r="B11" s="40"/>
      <c r="C11" s="40"/>
      <c r="D11" s="31">
        <v>0</v>
      </c>
      <c r="E11" s="30">
        <v>18</v>
      </c>
      <c r="F11" s="30">
        <v>20.399999999999999</v>
      </c>
      <c r="G11" s="35">
        <f t="shared" si="0"/>
        <v>38.4</v>
      </c>
    </row>
    <row r="12" spans="1:7" x14ac:dyDescent="0.2">
      <c r="A12" s="39" t="s">
        <v>25</v>
      </c>
      <c r="B12" s="40"/>
      <c r="C12" s="40"/>
      <c r="D12" s="31">
        <v>0</v>
      </c>
      <c r="E12" s="30">
        <v>24</v>
      </c>
      <c r="F12" s="30">
        <v>26.4</v>
      </c>
      <c r="G12" s="35">
        <f t="shared" si="0"/>
        <v>50.4</v>
      </c>
    </row>
    <row r="13" spans="1:7" x14ac:dyDescent="0.2">
      <c r="A13" s="39" t="s">
        <v>26</v>
      </c>
      <c r="B13" s="40"/>
      <c r="C13" s="40"/>
      <c r="D13" s="31">
        <v>0</v>
      </c>
      <c r="E13" s="30">
        <v>8.4</v>
      </c>
      <c r="F13" s="30">
        <v>14.4</v>
      </c>
      <c r="G13" s="35">
        <f t="shared" si="0"/>
        <v>22.8</v>
      </c>
    </row>
    <row r="14" spans="1:7" x14ac:dyDescent="0.2">
      <c r="A14" s="39" t="s">
        <v>27</v>
      </c>
      <c r="B14" s="40"/>
      <c r="C14" s="40"/>
      <c r="D14" s="31">
        <v>0</v>
      </c>
      <c r="E14" s="30">
        <v>20.399999999999999</v>
      </c>
      <c r="F14" s="30">
        <v>20.399999999999999</v>
      </c>
      <c r="G14" s="35">
        <f t="shared" si="0"/>
        <v>40.799999999999997</v>
      </c>
    </row>
    <row r="15" spans="1:7" x14ac:dyDescent="0.2">
      <c r="A15" s="39" t="s">
        <v>28</v>
      </c>
      <c r="B15" s="40"/>
      <c r="C15" s="40"/>
      <c r="D15" s="31">
        <v>0</v>
      </c>
      <c r="E15" s="30">
        <v>6</v>
      </c>
      <c r="F15" s="30">
        <v>6</v>
      </c>
      <c r="G15" s="35">
        <f t="shared" si="0"/>
        <v>12</v>
      </c>
    </row>
    <row r="16" spans="1:7" x14ac:dyDescent="0.2">
      <c r="A16" s="39" t="s">
        <v>29</v>
      </c>
      <c r="B16" s="40"/>
      <c r="C16" s="40"/>
      <c r="D16" s="31">
        <v>0</v>
      </c>
      <c r="E16" s="30">
        <v>26.4</v>
      </c>
      <c r="F16" s="30">
        <v>26.4</v>
      </c>
      <c r="G16" s="35">
        <f t="shared" si="0"/>
        <v>52.8</v>
      </c>
    </row>
    <row r="17" spans="1:7" x14ac:dyDescent="0.2">
      <c r="A17" s="39" t="s">
        <v>30</v>
      </c>
      <c r="B17" s="40"/>
      <c r="C17" s="40"/>
      <c r="D17" s="31">
        <v>0</v>
      </c>
      <c r="E17" s="30">
        <v>6</v>
      </c>
      <c r="F17" s="30">
        <v>27</v>
      </c>
      <c r="G17" s="35">
        <f t="shared" si="0"/>
        <v>33</v>
      </c>
    </row>
    <row r="18" spans="1:7" x14ac:dyDescent="0.2">
      <c r="A18" s="39" t="s">
        <v>31</v>
      </c>
      <c r="B18" s="40"/>
      <c r="C18" s="40"/>
      <c r="D18" s="31">
        <v>0</v>
      </c>
      <c r="E18" s="30">
        <v>8.4</v>
      </c>
      <c r="F18" s="30">
        <v>20.399999999999999</v>
      </c>
      <c r="G18" s="35">
        <f t="shared" si="0"/>
        <v>28.799999999999997</v>
      </c>
    </row>
    <row r="19" spans="1:7" x14ac:dyDescent="0.2">
      <c r="A19" s="39"/>
      <c r="B19" s="40"/>
      <c r="C19" s="40"/>
      <c r="G19" s="35"/>
    </row>
  </sheetData>
  <mergeCells count="1">
    <mergeCell ref="A3:C3"/>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919FD-2078-40FC-83D3-2BC93157453A}">
  <dimension ref="A1:J60"/>
  <sheetViews>
    <sheetView tabSelected="1" zoomScaleNormal="100" workbookViewId="0">
      <selection sqref="A1:I1"/>
    </sheetView>
  </sheetViews>
  <sheetFormatPr defaultRowHeight="12.75" x14ac:dyDescent="0.2"/>
  <cols>
    <col min="1" max="1" width="20.7109375" style="56" customWidth="1"/>
    <col min="2" max="10" width="9.5703125" style="56" customWidth="1"/>
    <col min="11" max="16384" width="9.140625" style="56"/>
  </cols>
  <sheetData>
    <row r="1" spans="1:10" ht="15.75" customHeight="1" x14ac:dyDescent="0.25">
      <c r="A1" s="108" t="s">
        <v>55</v>
      </c>
      <c r="B1" s="108"/>
      <c r="C1" s="108"/>
      <c r="D1" s="108"/>
      <c r="E1" s="108"/>
      <c r="F1" s="108"/>
      <c r="G1" s="108"/>
      <c r="H1" s="108"/>
      <c r="I1" s="108"/>
      <c r="J1" s="107"/>
    </row>
    <row r="2" spans="1:10" ht="15.75" x14ac:dyDescent="0.25">
      <c r="A2" s="106" t="s">
        <v>54</v>
      </c>
      <c r="B2" s="106"/>
      <c r="C2" s="106"/>
      <c r="D2" s="106"/>
      <c r="E2" s="106"/>
      <c r="F2" s="106"/>
      <c r="G2" s="106"/>
      <c r="H2" s="106"/>
      <c r="I2" s="106"/>
      <c r="J2" s="105"/>
    </row>
    <row r="3" spans="1:10" x14ac:dyDescent="0.2">
      <c r="A3" s="103" t="s">
        <v>53</v>
      </c>
      <c r="B3" s="104"/>
      <c r="C3" s="104"/>
      <c r="D3" s="104"/>
    </row>
    <row r="4" spans="1:10" ht="15" customHeight="1" x14ac:dyDescent="0.2">
      <c r="A4" s="103" t="s">
        <v>52</v>
      </c>
      <c r="B4" s="102"/>
      <c r="C4" s="102"/>
      <c r="D4" s="102"/>
      <c r="E4" s="101"/>
    </row>
    <row r="5" spans="1:10" ht="20.25" customHeight="1" x14ac:dyDescent="0.25">
      <c r="A5" s="100" t="s">
        <v>51</v>
      </c>
      <c r="B5" s="100"/>
      <c r="C5" s="99"/>
      <c r="D5" s="99"/>
      <c r="E5" s="99"/>
      <c r="F5" s="99"/>
      <c r="G5" s="99"/>
      <c r="H5" s="98"/>
      <c r="I5" s="98"/>
    </row>
    <row r="6" spans="1:10" ht="24.75" customHeight="1" thickBot="1" x14ac:dyDescent="0.25">
      <c r="A6" s="97"/>
      <c r="B6" s="96" t="s">
        <v>50</v>
      </c>
      <c r="C6" s="96"/>
      <c r="D6" s="96"/>
      <c r="E6" s="96"/>
      <c r="F6" s="96"/>
      <c r="G6" s="96"/>
      <c r="H6" s="96"/>
      <c r="I6" s="96"/>
    </row>
    <row r="7" spans="1:10" ht="15" customHeight="1" x14ac:dyDescent="0.25">
      <c r="B7" s="95"/>
    </row>
    <row r="8" spans="1:10" ht="15" customHeight="1" x14ac:dyDescent="0.25">
      <c r="B8" s="95"/>
    </row>
    <row r="9" spans="1:10" ht="15" customHeight="1" x14ac:dyDescent="0.25">
      <c r="B9" s="95"/>
    </row>
    <row r="10" spans="1:10" ht="15" customHeight="1" x14ac:dyDescent="0.2"/>
    <row r="11" spans="1:10" ht="11.25" customHeight="1" thickBot="1" x14ac:dyDescent="0.25"/>
    <row r="12" spans="1:10" s="87" customFormat="1" ht="13.5" thickBot="1" x14ac:dyDescent="0.25">
      <c r="B12" s="94" t="s">
        <v>49</v>
      </c>
      <c r="C12" s="93"/>
      <c r="D12" s="92"/>
      <c r="E12" s="94" t="s">
        <v>48</v>
      </c>
      <c r="F12" s="93"/>
      <c r="G12" s="92"/>
      <c r="H12" s="94" t="s">
        <v>47</v>
      </c>
      <c r="I12" s="93"/>
      <c r="J12" s="92"/>
    </row>
    <row r="13" spans="1:10" s="87" customFormat="1" ht="112.5" customHeight="1" x14ac:dyDescent="0.2">
      <c r="B13" s="91" t="s">
        <v>46</v>
      </c>
      <c r="C13" s="89"/>
      <c r="D13" s="88"/>
      <c r="E13" s="90" t="s">
        <v>45</v>
      </c>
      <c r="F13" s="89"/>
      <c r="G13" s="88"/>
      <c r="H13" s="90" t="s">
        <v>44</v>
      </c>
      <c r="I13" s="89"/>
      <c r="J13" s="88"/>
    </row>
    <row r="14" spans="1:10" s="68" customFormat="1" ht="11.25" customHeight="1" x14ac:dyDescent="0.2">
      <c r="A14" s="86"/>
      <c r="B14" s="85" t="s">
        <v>43</v>
      </c>
      <c r="C14" s="84"/>
      <c r="D14" s="83"/>
      <c r="E14" s="85" t="s">
        <v>43</v>
      </c>
      <c r="F14" s="84"/>
      <c r="G14" s="83"/>
      <c r="H14" s="85" t="s">
        <v>43</v>
      </c>
      <c r="I14" s="84"/>
      <c r="J14" s="83"/>
    </row>
    <row r="15" spans="1:10" s="68" customFormat="1" x14ac:dyDescent="0.2">
      <c r="A15" s="82" t="s">
        <v>17</v>
      </c>
      <c r="B15" s="81"/>
      <c r="C15" s="80"/>
      <c r="D15" s="79"/>
      <c r="E15" s="78"/>
      <c r="F15" s="77"/>
      <c r="G15" s="76"/>
      <c r="H15" s="78"/>
      <c r="I15" s="77"/>
      <c r="J15" s="76"/>
    </row>
    <row r="16" spans="1:10" s="68" customFormat="1" x14ac:dyDescent="0.2">
      <c r="A16" s="75" t="s">
        <v>18</v>
      </c>
      <c r="B16" s="74"/>
      <c r="C16" s="73"/>
      <c r="D16" s="72"/>
      <c r="E16" s="71"/>
      <c r="F16" s="70"/>
      <c r="G16" s="69"/>
      <c r="H16" s="71"/>
      <c r="I16" s="70"/>
      <c r="J16" s="69"/>
    </row>
    <row r="17" spans="1:10" s="68" customFormat="1" x14ac:dyDescent="0.2">
      <c r="A17" s="75" t="s">
        <v>42</v>
      </c>
      <c r="B17" s="74"/>
      <c r="C17" s="73"/>
      <c r="D17" s="72"/>
      <c r="E17" s="71"/>
      <c r="F17" s="70"/>
      <c r="G17" s="69"/>
      <c r="H17" s="71"/>
      <c r="I17" s="70"/>
      <c r="J17" s="69"/>
    </row>
    <row r="18" spans="1:10" s="68" customFormat="1" x14ac:dyDescent="0.2">
      <c r="A18" s="75" t="s">
        <v>20</v>
      </c>
      <c r="B18" s="74"/>
      <c r="C18" s="73"/>
      <c r="D18" s="72"/>
      <c r="E18" s="71"/>
      <c r="F18" s="70"/>
      <c r="G18" s="69"/>
      <c r="H18" s="71"/>
      <c r="I18" s="70"/>
      <c r="J18" s="69"/>
    </row>
    <row r="19" spans="1:10" s="68" customFormat="1" x14ac:dyDescent="0.2">
      <c r="A19" s="75" t="s">
        <v>21</v>
      </c>
      <c r="B19" s="74"/>
      <c r="C19" s="73"/>
      <c r="D19" s="72"/>
      <c r="E19" s="71"/>
      <c r="F19" s="70"/>
      <c r="G19" s="69"/>
      <c r="H19" s="71"/>
      <c r="I19" s="70"/>
      <c r="J19" s="69"/>
    </row>
    <row r="20" spans="1:10" s="68" customFormat="1" x14ac:dyDescent="0.2">
      <c r="A20" s="75" t="s">
        <v>22</v>
      </c>
      <c r="B20" s="74"/>
      <c r="C20" s="73"/>
      <c r="D20" s="72"/>
      <c r="E20" s="71"/>
      <c r="F20" s="70"/>
      <c r="G20" s="69"/>
      <c r="H20" s="71"/>
      <c r="I20" s="70"/>
      <c r="J20" s="69"/>
    </row>
    <row r="21" spans="1:10" s="68" customFormat="1" x14ac:dyDescent="0.2">
      <c r="A21" s="75" t="s">
        <v>23</v>
      </c>
      <c r="B21" s="74"/>
      <c r="C21" s="73"/>
      <c r="D21" s="72"/>
      <c r="E21" s="71"/>
      <c r="F21" s="70"/>
      <c r="G21" s="69"/>
      <c r="H21" s="71"/>
      <c r="I21" s="70"/>
      <c r="J21" s="69"/>
    </row>
    <row r="22" spans="1:10" s="68" customFormat="1" x14ac:dyDescent="0.2">
      <c r="A22" s="75" t="s">
        <v>24</v>
      </c>
      <c r="B22" s="74"/>
      <c r="C22" s="73"/>
      <c r="D22" s="72"/>
      <c r="E22" s="71"/>
      <c r="F22" s="70"/>
      <c r="G22" s="69"/>
      <c r="H22" s="71"/>
      <c r="I22" s="70"/>
      <c r="J22" s="69"/>
    </row>
    <row r="23" spans="1:10" s="68" customFormat="1" x14ac:dyDescent="0.2">
      <c r="A23" s="75" t="s">
        <v>25</v>
      </c>
      <c r="B23" s="74"/>
      <c r="C23" s="73"/>
      <c r="D23" s="72"/>
      <c r="E23" s="71"/>
      <c r="F23" s="70"/>
      <c r="G23" s="69"/>
      <c r="H23" s="71"/>
      <c r="I23" s="70"/>
      <c r="J23" s="69"/>
    </row>
    <row r="24" spans="1:10" s="68" customFormat="1" x14ac:dyDescent="0.2">
      <c r="A24" s="75" t="s">
        <v>41</v>
      </c>
      <c r="B24" s="74"/>
      <c r="C24" s="73"/>
      <c r="D24" s="72"/>
      <c r="E24" s="71"/>
      <c r="F24" s="70"/>
      <c r="G24" s="69"/>
      <c r="H24" s="71"/>
      <c r="I24" s="70"/>
      <c r="J24" s="69"/>
    </row>
    <row r="25" spans="1:10" s="68" customFormat="1" x14ac:dyDescent="0.2">
      <c r="A25" s="75" t="s">
        <v>27</v>
      </c>
      <c r="B25" s="74"/>
      <c r="C25" s="73"/>
      <c r="D25" s="72"/>
      <c r="E25" s="71"/>
      <c r="F25" s="70"/>
      <c r="G25" s="69"/>
      <c r="H25" s="71"/>
      <c r="I25" s="70"/>
      <c r="J25" s="69"/>
    </row>
    <row r="26" spans="1:10" s="68" customFormat="1" ht="24" x14ac:dyDescent="0.2">
      <c r="A26" s="75" t="s">
        <v>28</v>
      </c>
      <c r="B26" s="74"/>
      <c r="C26" s="73"/>
      <c r="D26" s="72"/>
      <c r="E26" s="71"/>
      <c r="F26" s="70"/>
      <c r="G26" s="69"/>
      <c r="H26" s="71"/>
      <c r="I26" s="70"/>
      <c r="J26" s="69"/>
    </row>
    <row r="27" spans="1:10" s="68" customFormat="1" x14ac:dyDescent="0.2">
      <c r="A27" s="75" t="s">
        <v>29</v>
      </c>
      <c r="B27" s="74"/>
      <c r="C27" s="73"/>
      <c r="D27" s="72"/>
      <c r="E27" s="71"/>
      <c r="F27" s="70"/>
      <c r="G27" s="69"/>
      <c r="H27" s="71"/>
      <c r="I27" s="70"/>
      <c r="J27" s="69"/>
    </row>
    <row r="28" spans="1:10" s="68" customFormat="1" x14ac:dyDescent="0.2">
      <c r="A28" s="75" t="s">
        <v>30</v>
      </c>
      <c r="B28" s="74"/>
      <c r="C28" s="73"/>
      <c r="D28" s="72"/>
      <c r="E28" s="71"/>
      <c r="F28" s="70"/>
      <c r="G28" s="69"/>
      <c r="H28" s="71"/>
      <c r="I28" s="70"/>
      <c r="J28" s="69"/>
    </row>
    <row r="29" spans="1:10" s="68" customFormat="1" x14ac:dyDescent="0.2">
      <c r="A29" s="75" t="s">
        <v>31</v>
      </c>
      <c r="B29" s="74"/>
      <c r="C29" s="73"/>
      <c r="D29" s="72"/>
      <c r="E29" s="71"/>
      <c r="F29" s="70"/>
      <c r="G29" s="69"/>
      <c r="H29" s="71"/>
      <c r="I29" s="70"/>
      <c r="J29" s="69"/>
    </row>
    <row r="30" spans="1:10" s="66" customFormat="1" ht="7.5" customHeight="1" x14ac:dyDescent="0.2">
      <c r="A30" s="67"/>
      <c r="B30" s="67"/>
      <c r="C30" s="67"/>
      <c r="D30" s="67"/>
      <c r="E30" s="67"/>
      <c r="F30" s="67"/>
      <c r="G30" s="67"/>
      <c r="H30" s="67"/>
      <c r="I30" s="67"/>
      <c r="J30" s="67"/>
    </row>
    <row r="31" spans="1:10" s="65" customFormat="1" ht="6.75" customHeight="1" x14ac:dyDescent="0.2"/>
    <row r="33" spans="1:10" x14ac:dyDescent="0.2">
      <c r="A33" s="64"/>
      <c r="G33" s="58"/>
      <c r="H33" s="58"/>
    </row>
    <row r="34" spans="1:10" x14ac:dyDescent="0.2">
      <c r="A34" s="63"/>
      <c r="G34" s="58"/>
      <c r="H34" s="58"/>
      <c r="I34" s="58"/>
      <c r="J34" s="58"/>
    </row>
    <row r="35" spans="1:10" s="60" customFormat="1" x14ac:dyDescent="0.2">
      <c r="A35" s="62"/>
      <c r="B35" s="62"/>
      <c r="C35" s="62"/>
      <c r="G35" s="61"/>
      <c r="H35" s="61"/>
      <c r="I35" s="61"/>
      <c r="J35" s="61"/>
    </row>
    <row r="36" spans="1:10" x14ac:dyDescent="0.2">
      <c r="A36" s="59"/>
      <c r="B36" s="59"/>
      <c r="C36" s="59"/>
      <c r="G36" s="58"/>
      <c r="H36" s="58"/>
      <c r="I36" s="58"/>
      <c r="J36" s="58"/>
    </row>
    <row r="37" spans="1:10" x14ac:dyDescent="0.2">
      <c r="A37" s="59"/>
      <c r="B37" s="59"/>
      <c r="C37" s="59"/>
      <c r="G37" s="58"/>
      <c r="H37" s="58"/>
      <c r="I37" s="58"/>
      <c r="J37" s="58"/>
    </row>
    <row r="38" spans="1:10" x14ac:dyDescent="0.2">
      <c r="A38" s="59"/>
      <c r="B38" s="59"/>
      <c r="C38" s="59"/>
      <c r="G38" s="58"/>
      <c r="H38" s="58"/>
      <c r="I38" s="58"/>
      <c r="J38" s="58"/>
    </row>
    <row r="39" spans="1:10" x14ac:dyDescent="0.2">
      <c r="A39" s="59"/>
      <c r="B39" s="59"/>
      <c r="C39" s="59"/>
      <c r="G39" s="58"/>
      <c r="H39" s="58"/>
      <c r="I39" s="58"/>
      <c r="J39" s="58"/>
    </row>
    <row r="40" spans="1:10" x14ac:dyDescent="0.2">
      <c r="A40" s="59"/>
      <c r="B40" s="59"/>
      <c r="C40" s="59"/>
      <c r="G40" s="58"/>
      <c r="H40" s="58"/>
      <c r="I40" s="58"/>
      <c r="J40" s="58"/>
    </row>
    <row r="41" spans="1:10" x14ac:dyDescent="0.2">
      <c r="A41" s="59"/>
      <c r="B41" s="59"/>
      <c r="G41" s="58"/>
      <c r="H41" s="58"/>
      <c r="I41" s="58"/>
      <c r="J41" s="58"/>
    </row>
    <row r="42" spans="1:10" x14ac:dyDescent="0.2">
      <c r="I42" s="58"/>
      <c r="J42" s="58"/>
    </row>
    <row r="43" spans="1:10" x14ac:dyDescent="0.2">
      <c r="I43" s="58"/>
      <c r="J43" s="58"/>
    </row>
    <row r="60" spans="1:1" x14ac:dyDescent="0.2">
      <c r="A60" s="57" t="s">
        <v>40</v>
      </c>
    </row>
  </sheetData>
  <mergeCells count="60">
    <mergeCell ref="B6:I6"/>
    <mergeCell ref="B13:D13"/>
    <mergeCell ref="E13:G13"/>
    <mergeCell ref="H13:J13"/>
    <mergeCell ref="B12:D12"/>
    <mergeCell ref="E12:G12"/>
    <mergeCell ref="B24:D24"/>
    <mergeCell ref="A1:I1"/>
    <mergeCell ref="H12:J12"/>
    <mergeCell ref="B14:D14"/>
    <mergeCell ref="E14:G14"/>
    <mergeCell ref="H14:J14"/>
    <mergeCell ref="B3:D3"/>
    <mergeCell ref="B4:D4"/>
    <mergeCell ref="A2:I2"/>
    <mergeCell ref="A5:B5"/>
    <mergeCell ref="B28:D28"/>
    <mergeCell ref="B29:D29"/>
    <mergeCell ref="E18:G18"/>
    <mergeCell ref="H18:J18"/>
    <mergeCell ref="E20:G20"/>
    <mergeCell ref="H20:J20"/>
    <mergeCell ref="E22:G22"/>
    <mergeCell ref="H22:J22"/>
    <mergeCell ref="E24:G24"/>
    <mergeCell ref="H24:J24"/>
    <mergeCell ref="B15:D15"/>
    <mergeCell ref="B16:D16"/>
    <mergeCell ref="B17:D17"/>
    <mergeCell ref="B18:D18"/>
    <mergeCell ref="B19:D19"/>
    <mergeCell ref="B27:D27"/>
    <mergeCell ref="B20:D20"/>
    <mergeCell ref="B21:D21"/>
    <mergeCell ref="B22:D22"/>
    <mergeCell ref="B23:D23"/>
    <mergeCell ref="E21:G21"/>
    <mergeCell ref="H21:J21"/>
    <mergeCell ref="E23:G23"/>
    <mergeCell ref="H23:J23"/>
    <mergeCell ref="E26:G26"/>
    <mergeCell ref="H26:J26"/>
    <mergeCell ref="B25:D25"/>
    <mergeCell ref="B26:D26"/>
    <mergeCell ref="E16:G16"/>
    <mergeCell ref="H16:J16"/>
    <mergeCell ref="E15:G15"/>
    <mergeCell ref="H15:J15"/>
    <mergeCell ref="E17:G17"/>
    <mergeCell ref="H17:J17"/>
    <mergeCell ref="E19:G19"/>
    <mergeCell ref="H19:J19"/>
    <mergeCell ref="E25:G25"/>
    <mergeCell ref="H25:J25"/>
    <mergeCell ref="E29:G29"/>
    <mergeCell ref="H29:J29"/>
    <mergeCell ref="E28:G28"/>
    <mergeCell ref="H28:J28"/>
    <mergeCell ref="E27:G27"/>
    <mergeCell ref="H27:J27"/>
  </mergeCells>
  <pageMargins left="0.25" right="0.25"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
  <sheetViews>
    <sheetView zoomScaleNormal="100" workbookViewId="0"/>
  </sheetViews>
  <sheetFormatPr defaultRowHeight="12.75" x14ac:dyDescent="0.2"/>
  <cols>
    <col min="1" max="3" width="9.42578125" style="30" customWidth="1"/>
    <col min="4" max="4" width="8.85546875" style="32" customWidth="1"/>
    <col min="5" max="7" width="8.85546875" style="30" customWidth="1"/>
    <col min="8" max="16384" width="9.140625" style="30"/>
  </cols>
  <sheetData>
    <row r="1" spans="1:7" x14ac:dyDescent="0.2">
      <c r="A1" s="33" t="s">
        <v>0</v>
      </c>
      <c r="B1" s="33"/>
      <c r="C1" s="33"/>
      <c r="D1" s="34"/>
      <c r="E1" s="35"/>
      <c r="F1" s="35"/>
      <c r="G1" s="35"/>
    </row>
    <row r="2" spans="1:7" x14ac:dyDescent="0.2">
      <c r="A2" s="35"/>
      <c r="D2" s="31"/>
    </row>
    <row r="3" spans="1:7" x14ac:dyDescent="0.2">
      <c r="A3" s="53"/>
      <c r="B3" s="53"/>
      <c r="C3" s="53"/>
      <c r="D3" s="36" t="s">
        <v>2</v>
      </c>
      <c r="E3" s="37" t="s">
        <v>3</v>
      </c>
      <c r="F3" s="37" t="s">
        <v>4</v>
      </c>
      <c r="G3" s="38" t="s">
        <v>5</v>
      </c>
    </row>
    <row r="4" spans="1:7" x14ac:dyDescent="0.2">
      <c r="A4" s="39" t="s">
        <v>17</v>
      </c>
      <c r="B4" s="40"/>
      <c r="C4" s="40"/>
      <c r="D4" s="31">
        <v>0</v>
      </c>
      <c r="E4" s="30">
        <v>6</v>
      </c>
      <c r="F4" s="30">
        <v>6</v>
      </c>
      <c r="G4" s="35">
        <f t="shared" ref="G4:G18" si="0">SUM(E4:F4)</f>
        <v>12</v>
      </c>
    </row>
    <row r="5" spans="1:7" x14ac:dyDescent="0.2">
      <c r="A5" s="39" t="s">
        <v>18</v>
      </c>
      <c r="B5" s="40"/>
      <c r="C5" s="40"/>
      <c r="D5" s="31">
        <v>0</v>
      </c>
      <c r="E5" s="30">
        <v>18</v>
      </c>
      <c r="F5" s="30">
        <v>12</v>
      </c>
      <c r="G5" s="35">
        <f t="shared" si="0"/>
        <v>30</v>
      </c>
    </row>
    <row r="6" spans="1:7" x14ac:dyDescent="0.2">
      <c r="A6" s="39" t="s">
        <v>19</v>
      </c>
      <c r="B6" s="40"/>
      <c r="C6" s="40"/>
      <c r="D6" s="31">
        <v>0</v>
      </c>
      <c r="E6" s="30">
        <v>25.8</v>
      </c>
      <c r="F6" s="30">
        <v>12</v>
      </c>
      <c r="G6" s="35">
        <f t="shared" si="0"/>
        <v>37.799999999999997</v>
      </c>
    </row>
    <row r="7" spans="1:7" x14ac:dyDescent="0.2">
      <c r="A7" s="39" t="s">
        <v>20</v>
      </c>
      <c r="B7" s="40"/>
      <c r="C7" s="40"/>
      <c r="D7" s="31">
        <v>0</v>
      </c>
      <c r="E7" s="30">
        <v>6</v>
      </c>
      <c r="F7" s="30">
        <v>6</v>
      </c>
      <c r="G7" s="35">
        <f t="shared" si="0"/>
        <v>12</v>
      </c>
    </row>
    <row r="8" spans="1:7" x14ac:dyDescent="0.2">
      <c r="A8" s="39" t="s">
        <v>21</v>
      </c>
      <c r="B8" s="40"/>
      <c r="C8" s="40"/>
      <c r="D8" s="31">
        <v>0</v>
      </c>
      <c r="E8" s="30">
        <v>6</v>
      </c>
      <c r="F8" s="30">
        <v>6</v>
      </c>
      <c r="G8" s="35">
        <f t="shared" si="0"/>
        <v>12</v>
      </c>
    </row>
    <row r="9" spans="1:7" x14ac:dyDescent="0.2">
      <c r="A9" s="39" t="s">
        <v>22</v>
      </c>
      <c r="B9" s="40"/>
      <c r="C9" s="40"/>
      <c r="D9" s="31">
        <v>0</v>
      </c>
      <c r="E9" s="30">
        <v>27</v>
      </c>
      <c r="F9" s="30">
        <v>27</v>
      </c>
      <c r="G9" s="35">
        <f t="shared" si="0"/>
        <v>54</v>
      </c>
    </row>
    <row r="10" spans="1:7" x14ac:dyDescent="0.2">
      <c r="A10" s="39" t="s">
        <v>23</v>
      </c>
      <c r="B10" s="40"/>
      <c r="C10" s="40"/>
      <c r="D10" s="31">
        <v>0</v>
      </c>
      <c r="E10" s="30">
        <v>6</v>
      </c>
      <c r="F10" s="30">
        <v>6</v>
      </c>
      <c r="G10" s="35">
        <f t="shared" si="0"/>
        <v>12</v>
      </c>
    </row>
    <row r="11" spans="1:7" x14ac:dyDescent="0.2">
      <c r="A11" s="39" t="s">
        <v>24</v>
      </c>
      <c r="B11" s="40"/>
      <c r="C11" s="40"/>
      <c r="D11" s="31">
        <v>0</v>
      </c>
      <c r="E11" s="30">
        <v>24</v>
      </c>
      <c r="F11" s="30">
        <v>27</v>
      </c>
      <c r="G11" s="35">
        <f t="shared" si="0"/>
        <v>51</v>
      </c>
    </row>
    <row r="12" spans="1:7" x14ac:dyDescent="0.2">
      <c r="A12" s="39" t="s">
        <v>25</v>
      </c>
      <c r="B12" s="40"/>
      <c r="C12" s="40"/>
      <c r="D12" s="31">
        <v>0</v>
      </c>
      <c r="E12" s="30">
        <v>27</v>
      </c>
      <c r="F12" s="30">
        <v>24</v>
      </c>
      <c r="G12" s="35">
        <f t="shared" si="0"/>
        <v>51</v>
      </c>
    </row>
    <row r="13" spans="1:7" x14ac:dyDescent="0.2">
      <c r="A13" s="39" t="s">
        <v>26</v>
      </c>
      <c r="B13" s="40"/>
      <c r="C13" s="40"/>
      <c r="D13" s="31">
        <v>0</v>
      </c>
      <c r="E13" s="30">
        <v>9</v>
      </c>
      <c r="F13" s="30">
        <v>9</v>
      </c>
      <c r="G13" s="35">
        <f t="shared" si="0"/>
        <v>18</v>
      </c>
    </row>
    <row r="14" spans="1:7" x14ac:dyDescent="0.2">
      <c r="A14" s="39" t="s">
        <v>27</v>
      </c>
      <c r="B14" s="40"/>
      <c r="C14" s="40"/>
      <c r="D14" s="31">
        <v>0</v>
      </c>
      <c r="E14" s="30">
        <v>15</v>
      </c>
      <c r="F14" s="30">
        <v>18</v>
      </c>
      <c r="G14" s="35">
        <f t="shared" si="0"/>
        <v>33</v>
      </c>
    </row>
    <row r="15" spans="1:7" x14ac:dyDescent="0.2">
      <c r="A15" s="39" t="s">
        <v>28</v>
      </c>
      <c r="B15" s="40"/>
      <c r="C15" s="40"/>
      <c r="D15" s="31">
        <v>0</v>
      </c>
      <c r="E15" s="30">
        <v>6</v>
      </c>
      <c r="F15" s="30">
        <v>6</v>
      </c>
      <c r="G15" s="35">
        <f t="shared" si="0"/>
        <v>12</v>
      </c>
    </row>
    <row r="16" spans="1:7" x14ac:dyDescent="0.2">
      <c r="A16" s="39" t="s">
        <v>29</v>
      </c>
      <c r="B16" s="40"/>
      <c r="C16" s="40"/>
      <c r="D16" s="31">
        <v>0</v>
      </c>
      <c r="E16" s="30">
        <v>27</v>
      </c>
      <c r="F16" s="30">
        <v>27</v>
      </c>
      <c r="G16" s="35">
        <f t="shared" si="0"/>
        <v>54</v>
      </c>
    </row>
    <row r="17" spans="1:7" x14ac:dyDescent="0.2">
      <c r="A17" s="39" t="s">
        <v>30</v>
      </c>
      <c r="B17" s="40"/>
      <c r="C17" s="40"/>
      <c r="D17" s="31">
        <v>0</v>
      </c>
      <c r="E17" s="30">
        <v>15</v>
      </c>
      <c r="F17" s="30">
        <v>15</v>
      </c>
      <c r="G17" s="35">
        <f t="shared" si="0"/>
        <v>30</v>
      </c>
    </row>
    <row r="18" spans="1:7" x14ac:dyDescent="0.2">
      <c r="A18" s="39" t="s">
        <v>31</v>
      </c>
      <c r="B18" s="40"/>
      <c r="C18" s="40"/>
      <c r="D18" s="31">
        <v>0</v>
      </c>
      <c r="E18" s="30">
        <v>15</v>
      </c>
      <c r="F18" s="30">
        <v>15</v>
      </c>
      <c r="G18" s="35">
        <f t="shared" si="0"/>
        <v>30</v>
      </c>
    </row>
  </sheetData>
  <mergeCells count="1">
    <mergeCell ref="A3:C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8"/>
  <sheetViews>
    <sheetView zoomScaleNormal="100" workbookViewId="0"/>
  </sheetViews>
  <sheetFormatPr defaultRowHeight="12.75" x14ac:dyDescent="0.2"/>
  <cols>
    <col min="1" max="3" width="9.42578125" style="30" customWidth="1"/>
    <col min="4" max="4" width="8.85546875" style="32" customWidth="1"/>
    <col min="5" max="7" width="8.85546875" style="30" customWidth="1"/>
    <col min="8" max="16384" width="9.140625" style="30"/>
  </cols>
  <sheetData>
    <row r="1" spans="1:7" x14ac:dyDescent="0.2">
      <c r="A1" s="33" t="s">
        <v>0</v>
      </c>
      <c r="B1" s="33"/>
      <c r="C1" s="33"/>
      <c r="D1" s="34"/>
      <c r="E1" s="35"/>
      <c r="F1" s="35"/>
      <c r="G1" s="35"/>
    </row>
    <row r="2" spans="1:7" x14ac:dyDescent="0.2">
      <c r="A2" s="35"/>
      <c r="D2" s="31"/>
    </row>
    <row r="3" spans="1:7" x14ac:dyDescent="0.2">
      <c r="A3" s="53"/>
      <c r="B3" s="53"/>
      <c r="C3" s="53"/>
      <c r="D3" s="36" t="s">
        <v>2</v>
      </c>
      <c r="E3" s="37" t="s">
        <v>3</v>
      </c>
      <c r="F3" s="37" t="s">
        <v>4</v>
      </c>
      <c r="G3" s="38" t="s">
        <v>5</v>
      </c>
    </row>
    <row r="4" spans="1:7" x14ac:dyDescent="0.2">
      <c r="A4" s="39" t="s">
        <v>17</v>
      </c>
      <c r="B4" s="40"/>
      <c r="C4" s="40"/>
      <c r="D4" s="31">
        <v>0</v>
      </c>
      <c r="E4" s="30">
        <v>6</v>
      </c>
      <c r="F4" s="30">
        <v>6</v>
      </c>
      <c r="G4" s="35">
        <f t="shared" ref="G4:G18" si="0">SUM(E4:F4)</f>
        <v>12</v>
      </c>
    </row>
    <row r="5" spans="1:7" x14ac:dyDescent="0.2">
      <c r="A5" s="39" t="s">
        <v>18</v>
      </c>
      <c r="B5" s="40"/>
      <c r="C5" s="40"/>
      <c r="D5" s="31">
        <v>0</v>
      </c>
      <c r="E5" s="30">
        <v>18</v>
      </c>
      <c r="F5" s="30">
        <v>18</v>
      </c>
      <c r="G5" s="35">
        <f t="shared" si="0"/>
        <v>36</v>
      </c>
    </row>
    <row r="6" spans="1:7" x14ac:dyDescent="0.2">
      <c r="A6" s="39" t="s">
        <v>19</v>
      </c>
      <c r="B6" s="40"/>
      <c r="C6" s="40"/>
      <c r="D6" s="31">
        <v>0</v>
      </c>
      <c r="E6" s="30">
        <v>30</v>
      </c>
      <c r="F6" s="30">
        <v>30</v>
      </c>
      <c r="G6" s="35">
        <f t="shared" si="0"/>
        <v>60</v>
      </c>
    </row>
    <row r="7" spans="1:7" x14ac:dyDescent="0.2">
      <c r="A7" s="39" t="s">
        <v>20</v>
      </c>
      <c r="B7" s="40"/>
      <c r="C7" s="40"/>
      <c r="D7" s="31">
        <v>0</v>
      </c>
      <c r="E7" s="30">
        <v>6</v>
      </c>
      <c r="F7" s="30">
        <v>18</v>
      </c>
      <c r="G7" s="35">
        <f t="shared" si="0"/>
        <v>24</v>
      </c>
    </row>
    <row r="8" spans="1:7" x14ac:dyDescent="0.2">
      <c r="A8" s="39" t="s">
        <v>21</v>
      </c>
      <c r="B8" s="40"/>
      <c r="C8" s="40"/>
      <c r="D8" s="31">
        <v>0</v>
      </c>
      <c r="E8" s="30">
        <v>6</v>
      </c>
      <c r="F8" s="30">
        <v>6</v>
      </c>
      <c r="G8" s="35">
        <f t="shared" si="0"/>
        <v>12</v>
      </c>
    </row>
    <row r="9" spans="1:7" x14ac:dyDescent="0.2">
      <c r="A9" s="39" t="s">
        <v>22</v>
      </c>
      <c r="B9" s="40"/>
      <c r="C9" s="40"/>
      <c r="D9" s="31">
        <v>0</v>
      </c>
      <c r="E9" s="30">
        <v>18</v>
      </c>
      <c r="F9" s="30">
        <v>18</v>
      </c>
      <c r="G9" s="35">
        <f t="shared" si="0"/>
        <v>36</v>
      </c>
    </row>
    <row r="10" spans="1:7" x14ac:dyDescent="0.2">
      <c r="A10" s="39" t="s">
        <v>23</v>
      </c>
      <c r="B10" s="40"/>
      <c r="C10" s="40"/>
      <c r="D10" s="31">
        <v>0</v>
      </c>
      <c r="E10" s="30">
        <v>6</v>
      </c>
      <c r="F10" s="30">
        <v>6</v>
      </c>
      <c r="G10" s="35">
        <f t="shared" si="0"/>
        <v>12</v>
      </c>
    </row>
    <row r="11" spans="1:7" x14ac:dyDescent="0.2">
      <c r="A11" s="39" t="s">
        <v>24</v>
      </c>
      <c r="B11" s="40"/>
      <c r="C11" s="40"/>
      <c r="D11" s="31">
        <v>0</v>
      </c>
      <c r="E11" s="30">
        <v>24</v>
      </c>
      <c r="F11" s="30">
        <v>18</v>
      </c>
      <c r="G11" s="35">
        <f t="shared" si="0"/>
        <v>42</v>
      </c>
    </row>
    <row r="12" spans="1:7" x14ac:dyDescent="0.2">
      <c r="A12" s="39" t="s">
        <v>25</v>
      </c>
      <c r="B12" s="40"/>
      <c r="C12" s="40"/>
      <c r="D12" s="31">
        <v>0</v>
      </c>
      <c r="E12" s="30">
        <v>30</v>
      </c>
      <c r="F12" s="30">
        <v>30</v>
      </c>
      <c r="G12" s="35">
        <f t="shared" si="0"/>
        <v>60</v>
      </c>
    </row>
    <row r="13" spans="1:7" x14ac:dyDescent="0.2">
      <c r="A13" s="39" t="s">
        <v>26</v>
      </c>
      <c r="B13" s="40"/>
      <c r="C13" s="40"/>
      <c r="D13" s="31">
        <v>0</v>
      </c>
      <c r="E13" s="30">
        <v>24</v>
      </c>
      <c r="F13" s="30">
        <v>24</v>
      </c>
      <c r="G13" s="35">
        <f t="shared" si="0"/>
        <v>48</v>
      </c>
    </row>
    <row r="14" spans="1:7" x14ac:dyDescent="0.2">
      <c r="A14" s="39" t="s">
        <v>27</v>
      </c>
      <c r="B14" s="40"/>
      <c r="C14" s="40"/>
      <c r="D14" s="31">
        <v>0</v>
      </c>
      <c r="E14" s="30">
        <v>24</v>
      </c>
      <c r="F14" s="30">
        <v>18</v>
      </c>
      <c r="G14" s="35">
        <f t="shared" si="0"/>
        <v>42</v>
      </c>
    </row>
    <row r="15" spans="1:7" x14ac:dyDescent="0.2">
      <c r="A15" s="39" t="s">
        <v>28</v>
      </c>
      <c r="B15" s="40"/>
      <c r="C15" s="40"/>
      <c r="D15" s="31">
        <v>0</v>
      </c>
      <c r="E15" s="30">
        <v>6</v>
      </c>
      <c r="F15" s="30">
        <v>6</v>
      </c>
      <c r="G15" s="35">
        <f t="shared" si="0"/>
        <v>12</v>
      </c>
    </row>
    <row r="16" spans="1:7" x14ac:dyDescent="0.2">
      <c r="A16" s="39" t="s">
        <v>29</v>
      </c>
      <c r="B16" s="40"/>
      <c r="C16" s="40"/>
      <c r="D16" s="31">
        <v>0</v>
      </c>
      <c r="E16" s="30">
        <v>12</v>
      </c>
      <c r="F16" s="30">
        <v>12</v>
      </c>
      <c r="G16" s="35">
        <f t="shared" si="0"/>
        <v>24</v>
      </c>
    </row>
    <row r="17" spans="1:7" x14ac:dyDescent="0.2">
      <c r="A17" s="39" t="s">
        <v>30</v>
      </c>
      <c r="B17" s="40"/>
      <c r="C17" s="40"/>
      <c r="D17" s="31">
        <v>0</v>
      </c>
      <c r="E17" s="30">
        <v>6</v>
      </c>
      <c r="F17" s="30">
        <v>24</v>
      </c>
      <c r="G17" s="35">
        <f t="shared" si="0"/>
        <v>30</v>
      </c>
    </row>
    <row r="18" spans="1:7" x14ac:dyDescent="0.2">
      <c r="A18" s="39" t="s">
        <v>31</v>
      </c>
      <c r="B18" s="40"/>
      <c r="C18" s="40"/>
      <c r="D18" s="31">
        <v>0</v>
      </c>
      <c r="E18" s="30">
        <v>6</v>
      </c>
      <c r="F18" s="30">
        <v>6</v>
      </c>
      <c r="G18" s="35">
        <f t="shared" si="0"/>
        <v>12</v>
      </c>
    </row>
  </sheetData>
  <mergeCells count="1">
    <mergeCell ref="A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8"/>
  <sheetViews>
    <sheetView zoomScaleNormal="100" workbookViewId="0"/>
  </sheetViews>
  <sheetFormatPr defaultRowHeight="12.75" x14ac:dyDescent="0.2"/>
  <cols>
    <col min="1" max="3" width="9.42578125" customWidth="1"/>
    <col min="4" max="4" width="8.85546875" style="14" customWidth="1"/>
    <col min="5" max="7" width="8.85546875" customWidth="1"/>
  </cols>
  <sheetData>
    <row r="1" spans="1:7" x14ac:dyDescent="0.2">
      <c r="A1" s="33" t="s">
        <v>0</v>
      </c>
      <c r="B1" s="33"/>
      <c r="C1" s="33"/>
      <c r="D1" s="34"/>
      <c r="E1" s="35"/>
      <c r="F1" s="35"/>
      <c r="G1" s="35"/>
    </row>
    <row r="2" spans="1:7" x14ac:dyDescent="0.2">
      <c r="A2" s="35"/>
      <c r="B2" s="30"/>
      <c r="C2" s="30"/>
      <c r="D2" s="31"/>
      <c r="E2" s="30"/>
      <c r="F2" s="30"/>
      <c r="G2" s="30"/>
    </row>
    <row r="3" spans="1:7" s="1" customFormat="1" x14ac:dyDescent="0.2">
      <c r="A3" s="53"/>
      <c r="B3" s="53"/>
      <c r="C3" s="53"/>
      <c r="D3" s="36" t="s">
        <v>2</v>
      </c>
      <c r="E3" s="37" t="s">
        <v>3</v>
      </c>
      <c r="F3" s="37" t="s">
        <v>4</v>
      </c>
      <c r="G3" s="38" t="s">
        <v>5</v>
      </c>
    </row>
    <row r="4" spans="1:7" x14ac:dyDescent="0.2">
      <c r="A4" s="39" t="s">
        <v>17</v>
      </c>
      <c r="B4" s="40"/>
      <c r="C4" s="40"/>
      <c r="D4" s="31">
        <v>0</v>
      </c>
      <c r="E4" s="30">
        <v>6</v>
      </c>
      <c r="F4" s="30">
        <v>6</v>
      </c>
      <c r="G4" s="35">
        <f t="shared" ref="G4:G18" si="0">SUM(E4:F4)</f>
        <v>12</v>
      </c>
    </row>
    <row r="5" spans="1:7" x14ac:dyDescent="0.2">
      <c r="A5" s="39" t="s">
        <v>18</v>
      </c>
      <c r="B5" s="40"/>
      <c r="C5" s="40"/>
      <c r="D5" s="31">
        <v>0</v>
      </c>
      <c r="E5" s="30">
        <v>24</v>
      </c>
      <c r="F5" s="30">
        <v>24</v>
      </c>
      <c r="G5" s="35">
        <f t="shared" si="0"/>
        <v>48</v>
      </c>
    </row>
    <row r="6" spans="1:7" x14ac:dyDescent="0.2">
      <c r="A6" s="39" t="s">
        <v>19</v>
      </c>
      <c r="B6" s="40"/>
      <c r="C6" s="40"/>
      <c r="D6" s="31">
        <v>0</v>
      </c>
      <c r="E6" s="30">
        <v>30</v>
      </c>
      <c r="F6" s="30">
        <v>18</v>
      </c>
      <c r="G6" s="35">
        <f t="shared" si="0"/>
        <v>48</v>
      </c>
    </row>
    <row r="7" spans="1:7" x14ac:dyDescent="0.2">
      <c r="A7" s="39" t="s">
        <v>20</v>
      </c>
      <c r="B7" s="40"/>
      <c r="C7" s="40"/>
      <c r="D7" s="31">
        <v>0</v>
      </c>
      <c r="E7" s="30">
        <v>24</v>
      </c>
      <c r="F7" s="30">
        <v>18</v>
      </c>
      <c r="G7" s="35">
        <f t="shared" si="0"/>
        <v>42</v>
      </c>
    </row>
    <row r="8" spans="1:7" x14ac:dyDescent="0.2">
      <c r="A8" s="39" t="s">
        <v>21</v>
      </c>
      <c r="B8" s="40"/>
      <c r="C8" s="40"/>
      <c r="D8" s="31">
        <v>0</v>
      </c>
      <c r="E8" s="30">
        <v>12</v>
      </c>
      <c r="F8" s="30">
        <v>12</v>
      </c>
      <c r="G8" s="35">
        <f t="shared" si="0"/>
        <v>24</v>
      </c>
    </row>
    <row r="9" spans="1:7" x14ac:dyDescent="0.2">
      <c r="A9" s="39" t="s">
        <v>22</v>
      </c>
      <c r="B9" s="40"/>
      <c r="C9" s="40"/>
      <c r="D9" s="31">
        <v>0</v>
      </c>
      <c r="E9" s="30">
        <v>24</v>
      </c>
      <c r="F9" s="30">
        <v>18</v>
      </c>
      <c r="G9" s="35">
        <f t="shared" si="0"/>
        <v>42</v>
      </c>
    </row>
    <row r="10" spans="1:7" x14ac:dyDescent="0.2">
      <c r="A10" s="39" t="s">
        <v>23</v>
      </c>
      <c r="B10" s="40"/>
      <c r="C10" s="40"/>
      <c r="D10" s="31">
        <v>0</v>
      </c>
      <c r="E10" s="30">
        <v>6</v>
      </c>
      <c r="F10" s="30">
        <v>6</v>
      </c>
      <c r="G10" s="35">
        <f t="shared" si="0"/>
        <v>12</v>
      </c>
    </row>
    <row r="11" spans="1:7" x14ac:dyDescent="0.2">
      <c r="A11" s="39" t="s">
        <v>24</v>
      </c>
      <c r="B11" s="40"/>
      <c r="C11" s="40"/>
      <c r="D11" s="31">
        <v>0</v>
      </c>
      <c r="E11" s="30">
        <v>24</v>
      </c>
      <c r="F11" s="30">
        <v>12</v>
      </c>
      <c r="G11" s="35">
        <f t="shared" si="0"/>
        <v>36</v>
      </c>
    </row>
    <row r="12" spans="1:7" x14ac:dyDescent="0.2">
      <c r="A12" s="39" t="s">
        <v>25</v>
      </c>
      <c r="B12" s="40"/>
      <c r="C12" s="40"/>
      <c r="D12" s="31">
        <v>0</v>
      </c>
      <c r="E12" s="30">
        <v>24</v>
      </c>
      <c r="F12" s="30">
        <v>12</v>
      </c>
      <c r="G12" s="35">
        <f t="shared" si="0"/>
        <v>36</v>
      </c>
    </row>
    <row r="13" spans="1:7" x14ac:dyDescent="0.2">
      <c r="A13" s="39" t="s">
        <v>26</v>
      </c>
      <c r="B13" s="40"/>
      <c r="C13" s="40"/>
      <c r="D13" s="31">
        <v>0</v>
      </c>
      <c r="E13" s="30">
        <v>24</v>
      </c>
      <c r="F13" s="30">
        <v>18</v>
      </c>
      <c r="G13" s="35">
        <f t="shared" si="0"/>
        <v>42</v>
      </c>
    </row>
    <row r="14" spans="1:7" x14ac:dyDescent="0.2">
      <c r="A14" s="39" t="s">
        <v>27</v>
      </c>
      <c r="B14" s="40"/>
      <c r="C14" s="40"/>
      <c r="D14" s="31">
        <v>0</v>
      </c>
      <c r="E14" s="30">
        <v>18</v>
      </c>
      <c r="F14" s="30">
        <v>18</v>
      </c>
      <c r="G14" s="35">
        <f t="shared" si="0"/>
        <v>36</v>
      </c>
    </row>
    <row r="15" spans="1:7" x14ac:dyDescent="0.2">
      <c r="A15" s="39" t="s">
        <v>28</v>
      </c>
      <c r="B15" s="40"/>
      <c r="C15" s="40"/>
      <c r="D15" s="31">
        <v>0</v>
      </c>
      <c r="E15" s="30">
        <v>6</v>
      </c>
      <c r="F15" s="30">
        <v>6</v>
      </c>
      <c r="G15" s="35">
        <f t="shared" si="0"/>
        <v>12</v>
      </c>
    </row>
    <row r="16" spans="1:7" x14ac:dyDescent="0.2">
      <c r="A16" s="39" t="s">
        <v>29</v>
      </c>
      <c r="B16" s="40"/>
      <c r="C16" s="40"/>
      <c r="D16" s="31">
        <v>0</v>
      </c>
      <c r="E16" s="30">
        <v>30</v>
      </c>
      <c r="F16" s="30">
        <v>24</v>
      </c>
      <c r="G16" s="35">
        <f t="shared" si="0"/>
        <v>54</v>
      </c>
    </row>
    <row r="17" spans="1:7" x14ac:dyDescent="0.2">
      <c r="A17" s="39" t="s">
        <v>30</v>
      </c>
      <c r="B17" s="40"/>
      <c r="C17" s="40"/>
      <c r="D17" s="31">
        <v>0</v>
      </c>
      <c r="E17" s="30">
        <v>12</v>
      </c>
      <c r="F17" s="30">
        <v>12</v>
      </c>
      <c r="G17" s="35">
        <f t="shared" si="0"/>
        <v>24</v>
      </c>
    </row>
    <row r="18" spans="1:7" x14ac:dyDescent="0.2">
      <c r="A18" s="39" t="s">
        <v>31</v>
      </c>
      <c r="B18" s="40"/>
      <c r="C18" s="40"/>
      <c r="D18" s="31">
        <v>0</v>
      </c>
      <c r="E18" s="30">
        <v>12</v>
      </c>
      <c r="F18" s="30">
        <v>6</v>
      </c>
      <c r="G18" s="35">
        <f t="shared" si="0"/>
        <v>18</v>
      </c>
    </row>
  </sheetData>
  <mergeCells count="1">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8"/>
  <sheetViews>
    <sheetView zoomScaleNormal="100" workbookViewId="0"/>
  </sheetViews>
  <sheetFormatPr defaultRowHeight="12.75" x14ac:dyDescent="0.2"/>
  <cols>
    <col min="1" max="3" width="9.42578125" customWidth="1"/>
    <col min="4" max="4" width="8.85546875" style="14" customWidth="1"/>
    <col min="5" max="7" width="8.85546875" customWidth="1"/>
  </cols>
  <sheetData>
    <row r="1" spans="1:7" x14ac:dyDescent="0.2">
      <c r="A1" s="33" t="s">
        <v>0</v>
      </c>
      <c r="B1" s="33"/>
      <c r="C1" s="33"/>
      <c r="D1" s="34"/>
      <c r="E1" s="35"/>
      <c r="F1" s="35"/>
      <c r="G1" s="35"/>
    </row>
    <row r="2" spans="1:7" x14ac:dyDescent="0.2">
      <c r="A2" s="35"/>
      <c r="B2" s="30"/>
      <c r="C2" s="30"/>
      <c r="D2" s="31"/>
      <c r="E2" s="30"/>
      <c r="F2" s="30"/>
      <c r="G2" s="30"/>
    </row>
    <row r="3" spans="1:7" s="1" customFormat="1" x14ac:dyDescent="0.2">
      <c r="A3" s="53"/>
      <c r="B3" s="53"/>
      <c r="C3" s="53"/>
      <c r="D3" s="36" t="s">
        <v>2</v>
      </c>
      <c r="E3" s="37" t="s">
        <v>3</v>
      </c>
      <c r="F3" s="37" t="s">
        <v>4</v>
      </c>
      <c r="G3" s="38" t="s">
        <v>5</v>
      </c>
    </row>
    <row r="4" spans="1:7" x14ac:dyDescent="0.2">
      <c r="A4" s="39" t="s">
        <v>17</v>
      </c>
      <c r="B4" s="40"/>
      <c r="C4" s="40"/>
      <c r="D4" s="31">
        <v>0</v>
      </c>
      <c r="E4" s="30">
        <v>0</v>
      </c>
      <c r="F4" s="30">
        <v>0</v>
      </c>
      <c r="G4" s="35">
        <f t="shared" ref="G4:G18" si="0">SUM(E4:F4)</f>
        <v>0</v>
      </c>
    </row>
    <row r="5" spans="1:7" x14ac:dyDescent="0.2">
      <c r="A5" s="39" t="s">
        <v>18</v>
      </c>
      <c r="B5" s="40"/>
      <c r="C5" s="40"/>
      <c r="D5" s="31">
        <v>0</v>
      </c>
      <c r="E5" s="30">
        <v>12</v>
      </c>
      <c r="F5" s="30">
        <v>24</v>
      </c>
      <c r="G5" s="35">
        <f t="shared" si="0"/>
        <v>36</v>
      </c>
    </row>
    <row r="6" spans="1:7" x14ac:dyDescent="0.2">
      <c r="A6" s="39" t="s">
        <v>19</v>
      </c>
      <c r="B6" s="40"/>
      <c r="C6" s="40"/>
      <c r="D6" s="31">
        <v>0</v>
      </c>
      <c r="E6" s="30">
        <v>24</v>
      </c>
      <c r="F6" s="30">
        <v>30</v>
      </c>
      <c r="G6" s="35">
        <f t="shared" si="0"/>
        <v>54</v>
      </c>
    </row>
    <row r="7" spans="1:7" x14ac:dyDescent="0.2">
      <c r="A7" s="39" t="s">
        <v>20</v>
      </c>
      <c r="B7" s="40"/>
      <c r="C7" s="40"/>
      <c r="D7" s="31">
        <v>0</v>
      </c>
      <c r="E7" s="30">
        <v>0</v>
      </c>
      <c r="F7" s="30">
        <v>6</v>
      </c>
      <c r="G7" s="35">
        <f t="shared" si="0"/>
        <v>6</v>
      </c>
    </row>
    <row r="8" spans="1:7" x14ac:dyDescent="0.2">
      <c r="A8" s="39" t="s">
        <v>21</v>
      </c>
      <c r="B8" s="40"/>
      <c r="C8" s="40"/>
      <c r="D8" s="31">
        <v>0</v>
      </c>
      <c r="E8" s="30">
        <v>0</v>
      </c>
      <c r="F8" s="30">
        <v>0</v>
      </c>
      <c r="G8" s="35">
        <f t="shared" si="0"/>
        <v>0</v>
      </c>
    </row>
    <row r="9" spans="1:7" x14ac:dyDescent="0.2">
      <c r="A9" s="39" t="s">
        <v>22</v>
      </c>
      <c r="B9" s="40"/>
      <c r="C9" s="40"/>
      <c r="D9" s="31">
        <v>0</v>
      </c>
      <c r="E9" s="30">
        <v>12</v>
      </c>
      <c r="F9" s="30">
        <v>24</v>
      </c>
      <c r="G9" s="35">
        <f t="shared" si="0"/>
        <v>36</v>
      </c>
    </row>
    <row r="10" spans="1:7" x14ac:dyDescent="0.2">
      <c r="A10" s="39" t="s">
        <v>23</v>
      </c>
      <c r="B10" s="40"/>
      <c r="C10" s="40"/>
      <c r="D10" s="31">
        <v>0</v>
      </c>
      <c r="E10" s="30">
        <v>0</v>
      </c>
      <c r="F10" s="30">
        <v>0</v>
      </c>
      <c r="G10" s="35">
        <f t="shared" si="0"/>
        <v>0</v>
      </c>
    </row>
    <row r="11" spans="1:7" x14ac:dyDescent="0.2">
      <c r="A11" s="39" t="s">
        <v>24</v>
      </c>
      <c r="B11" s="40"/>
      <c r="C11" s="40"/>
      <c r="D11" s="31">
        <v>0</v>
      </c>
      <c r="E11" s="30">
        <v>24</v>
      </c>
      <c r="F11" s="30">
        <v>24</v>
      </c>
      <c r="G11" s="35">
        <f t="shared" si="0"/>
        <v>48</v>
      </c>
    </row>
    <row r="12" spans="1:7" x14ac:dyDescent="0.2">
      <c r="A12" s="39" t="s">
        <v>25</v>
      </c>
      <c r="B12" s="40"/>
      <c r="C12" s="40"/>
      <c r="D12" s="31">
        <v>0</v>
      </c>
      <c r="E12" s="30">
        <v>24</v>
      </c>
      <c r="F12" s="30">
        <v>24</v>
      </c>
      <c r="G12" s="35">
        <f t="shared" si="0"/>
        <v>48</v>
      </c>
    </row>
    <row r="13" spans="1:7" x14ac:dyDescent="0.2">
      <c r="A13" s="39" t="s">
        <v>26</v>
      </c>
      <c r="B13" s="40"/>
      <c r="C13" s="40"/>
      <c r="D13" s="31">
        <v>0</v>
      </c>
      <c r="E13" s="30">
        <v>12</v>
      </c>
      <c r="F13" s="30">
        <v>12</v>
      </c>
      <c r="G13" s="35">
        <f t="shared" si="0"/>
        <v>24</v>
      </c>
    </row>
    <row r="14" spans="1:7" x14ac:dyDescent="0.2">
      <c r="A14" s="39" t="s">
        <v>27</v>
      </c>
      <c r="B14" s="40"/>
      <c r="C14" s="40"/>
      <c r="D14" s="31">
        <v>0</v>
      </c>
      <c r="E14" s="30">
        <v>24</v>
      </c>
      <c r="F14" s="30">
        <v>12</v>
      </c>
      <c r="G14" s="35">
        <f t="shared" si="0"/>
        <v>36</v>
      </c>
    </row>
    <row r="15" spans="1:7" x14ac:dyDescent="0.2">
      <c r="A15" s="39" t="s">
        <v>28</v>
      </c>
      <c r="B15" s="40"/>
      <c r="C15" s="40"/>
      <c r="D15" s="31">
        <v>0</v>
      </c>
      <c r="E15" s="30">
        <v>0</v>
      </c>
      <c r="F15" s="30">
        <v>0</v>
      </c>
      <c r="G15" s="35">
        <f t="shared" si="0"/>
        <v>0</v>
      </c>
    </row>
    <row r="16" spans="1:7" x14ac:dyDescent="0.2">
      <c r="A16" s="39" t="s">
        <v>29</v>
      </c>
      <c r="B16" s="40"/>
      <c r="C16" s="40"/>
      <c r="D16" s="31">
        <v>0</v>
      </c>
      <c r="E16" s="30">
        <v>24</v>
      </c>
      <c r="F16" s="30">
        <v>18</v>
      </c>
      <c r="G16" s="35">
        <f t="shared" si="0"/>
        <v>42</v>
      </c>
    </row>
    <row r="17" spans="1:7" x14ac:dyDescent="0.2">
      <c r="A17" s="39" t="s">
        <v>30</v>
      </c>
      <c r="B17" s="40"/>
      <c r="C17" s="40"/>
      <c r="D17" s="31">
        <v>0</v>
      </c>
      <c r="E17" s="30">
        <v>0</v>
      </c>
      <c r="F17" s="30">
        <v>0</v>
      </c>
      <c r="G17" s="35">
        <f t="shared" si="0"/>
        <v>0</v>
      </c>
    </row>
    <row r="18" spans="1:7" x14ac:dyDescent="0.2">
      <c r="A18" s="39" t="s">
        <v>31</v>
      </c>
      <c r="B18" s="40"/>
      <c r="C18" s="40"/>
      <c r="D18" s="31">
        <v>0</v>
      </c>
      <c r="E18" s="30">
        <v>6</v>
      </c>
      <c r="F18" s="30">
        <v>6</v>
      </c>
      <c r="G18" s="35">
        <f t="shared" si="0"/>
        <v>12</v>
      </c>
    </row>
  </sheetData>
  <mergeCells count="1">
    <mergeCell ref="A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6F07B-0408-458E-8FDC-4143B5FC2C9B}">
  <dimension ref="A1:G18"/>
  <sheetViews>
    <sheetView workbookViewId="0"/>
  </sheetViews>
  <sheetFormatPr defaultRowHeight="12.75" x14ac:dyDescent="0.2"/>
  <sheetData>
    <row r="1" spans="1:7" x14ac:dyDescent="0.2">
      <c r="A1" s="33" t="s">
        <v>0</v>
      </c>
      <c r="B1" s="33"/>
      <c r="C1" s="33"/>
      <c r="D1" s="34"/>
      <c r="E1" s="35"/>
      <c r="F1" s="35"/>
      <c r="G1" s="35"/>
    </row>
    <row r="2" spans="1:7" x14ac:dyDescent="0.2">
      <c r="A2" s="35"/>
      <c r="B2" s="30"/>
      <c r="C2" s="30"/>
      <c r="D2" s="31"/>
      <c r="E2" s="30"/>
      <c r="F2" s="30"/>
      <c r="G2" s="30"/>
    </row>
    <row r="3" spans="1:7" x14ac:dyDescent="0.2">
      <c r="A3" s="53"/>
      <c r="B3" s="53"/>
      <c r="C3" s="53"/>
      <c r="D3" s="36" t="s">
        <v>2</v>
      </c>
      <c r="E3" s="37" t="s">
        <v>3</v>
      </c>
      <c r="F3" s="37" t="s">
        <v>4</v>
      </c>
      <c r="G3" s="38" t="s">
        <v>5</v>
      </c>
    </row>
    <row r="4" spans="1:7" x14ac:dyDescent="0.2">
      <c r="A4" s="39" t="s">
        <v>17</v>
      </c>
      <c r="B4" s="40"/>
      <c r="C4" s="40"/>
      <c r="D4" s="31">
        <v>0</v>
      </c>
      <c r="E4" s="30">
        <v>6</v>
      </c>
      <c r="F4" s="30">
        <v>6</v>
      </c>
      <c r="G4" s="35">
        <f t="shared" ref="G4:G18" si="0">SUM(E4:F4)</f>
        <v>12</v>
      </c>
    </row>
    <row r="5" spans="1:7" x14ac:dyDescent="0.2">
      <c r="A5" s="39" t="s">
        <v>18</v>
      </c>
      <c r="B5" s="40"/>
      <c r="C5" s="40"/>
      <c r="D5" s="31">
        <v>0</v>
      </c>
      <c r="E5" s="30">
        <v>18</v>
      </c>
      <c r="F5" s="30">
        <v>24</v>
      </c>
      <c r="G5" s="35">
        <f t="shared" si="0"/>
        <v>42</v>
      </c>
    </row>
    <row r="6" spans="1:7" x14ac:dyDescent="0.2">
      <c r="A6" s="39" t="s">
        <v>19</v>
      </c>
      <c r="B6" s="40"/>
      <c r="C6" s="40"/>
      <c r="D6" s="31">
        <v>0</v>
      </c>
      <c r="E6" s="30">
        <v>18</v>
      </c>
      <c r="F6" s="30">
        <v>30</v>
      </c>
      <c r="G6" s="35">
        <f t="shared" si="0"/>
        <v>48</v>
      </c>
    </row>
    <row r="7" spans="1:7" x14ac:dyDescent="0.2">
      <c r="A7" s="39" t="s">
        <v>20</v>
      </c>
      <c r="B7" s="40"/>
      <c r="C7" s="40"/>
      <c r="D7" s="31">
        <v>0</v>
      </c>
      <c r="E7" s="30">
        <v>12</v>
      </c>
      <c r="F7" s="30">
        <v>6</v>
      </c>
      <c r="G7" s="35">
        <f t="shared" si="0"/>
        <v>18</v>
      </c>
    </row>
    <row r="8" spans="1:7" x14ac:dyDescent="0.2">
      <c r="A8" s="39" t="s">
        <v>21</v>
      </c>
      <c r="B8" s="40"/>
      <c r="C8" s="40"/>
      <c r="D8" s="31">
        <v>0</v>
      </c>
      <c r="E8" s="30">
        <v>12</v>
      </c>
      <c r="F8" s="30">
        <v>6</v>
      </c>
      <c r="G8" s="35">
        <f t="shared" si="0"/>
        <v>18</v>
      </c>
    </row>
    <row r="9" spans="1:7" x14ac:dyDescent="0.2">
      <c r="A9" s="39" t="s">
        <v>22</v>
      </c>
      <c r="B9" s="40"/>
      <c r="C9" s="40"/>
      <c r="D9" s="31">
        <v>0</v>
      </c>
      <c r="E9" s="30">
        <v>30</v>
      </c>
      <c r="F9" s="30">
        <v>30</v>
      </c>
      <c r="G9" s="35">
        <f t="shared" si="0"/>
        <v>60</v>
      </c>
    </row>
    <row r="10" spans="1:7" x14ac:dyDescent="0.2">
      <c r="A10" s="39" t="s">
        <v>23</v>
      </c>
      <c r="B10" s="40"/>
      <c r="C10" s="40"/>
      <c r="D10" s="31">
        <v>0</v>
      </c>
      <c r="E10" s="30">
        <v>12</v>
      </c>
      <c r="F10" s="30">
        <v>6</v>
      </c>
      <c r="G10" s="35">
        <f t="shared" si="0"/>
        <v>18</v>
      </c>
    </row>
    <row r="11" spans="1:7" x14ac:dyDescent="0.2">
      <c r="A11" s="39" t="s">
        <v>24</v>
      </c>
      <c r="B11" s="40"/>
      <c r="C11" s="40"/>
      <c r="D11" s="31">
        <v>0</v>
      </c>
      <c r="E11" s="30">
        <v>18</v>
      </c>
      <c r="F11" s="30">
        <v>30</v>
      </c>
      <c r="G11" s="35">
        <f t="shared" si="0"/>
        <v>48</v>
      </c>
    </row>
    <row r="12" spans="1:7" x14ac:dyDescent="0.2">
      <c r="A12" s="39" t="s">
        <v>25</v>
      </c>
      <c r="B12" s="40"/>
      <c r="C12" s="40"/>
      <c r="D12" s="31">
        <v>0</v>
      </c>
      <c r="E12" s="30">
        <v>30</v>
      </c>
      <c r="F12" s="30">
        <v>30</v>
      </c>
      <c r="G12" s="35">
        <f t="shared" si="0"/>
        <v>60</v>
      </c>
    </row>
    <row r="13" spans="1:7" x14ac:dyDescent="0.2">
      <c r="A13" s="39" t="s">
        <v>26</v>
      </c>
      <c r="B13" s="40"/>
      <c r="C13" s="40"/>
      <c r="D13" s="31">
        <v>0</v>
      </c>
      <c r="E13" s="30">
        <v>12</v>
      </c>
      <c r="F13" s="30">
        <v>12</v>
      </c>
      <c r="G13" s="35">
        <f t="shared" si="0"/>
        <v>24</v>
      </c>
    </row>
    <row r="14" spans="1:7" x14ac:dyDescent="0.2">
      <c r="A14" s="39" t="s">
        <v>27</v>
      </c>
      <c r="B14" s="40"/>
      <c r="C14" s="40"/>
      <c r="D14" s="31">
        <v>0</v>
      </c>
      <c r="E14" s="30">
        <v>12</v>
      </c>
      <c r="F14" s="30">
        <v>18</v>
      </c>
      <c r="G14" s="35">
        <f t="shared" si="0"/>
        <v>30</v>
      </c>
    </row>
    <row r="15" spans="1:7" x14ac:dyDescent="0.2">
      <c r="A15" s="39" t="s">
        <v>28</v>
      </c>
      <c r="B15" s="40"/>
      <c r="C15" s="40"/>
      <c r="D15" s="31">
        <v>0</v>
      </c>
      <c r="E15" s="30">
        <v>12</v>
      </c>
      <c r="F15" s="30">
        <v>6</v>
      </c>
      <c r="G15" s="35">
        <f t="shared" si="0"/>
        <v>18</v>
      </c>
    </row>
    <row r="16" spans="1:7" x14ac:dyDescent="0.2">
      <c r="A16" s="39" t="s">
        <v>29</v>
      </c>
      <c r="B16" s="40"/>
      <c r="C16" s="40"/>
      <c r="D16" s="31">
        <v>0</v>
      </c>
      <c r="E16" s="30">
        <v>30</v>
      </c>
      <c r="F16" s="30">
        <v>30</v>
      </c>
      <c r="G16" s="35">
        <f t="shared" si="0"/>
        <v>60</v>
      </c>
    </row>
    <row r="17" spans="1:7" x14ac:dyDescent="0.2">
      <c r="A17" s="39" t="s">
        <v>30</v>
      </c>
      <c r="B17" s="40"/>
      <c r="C17" s="40"/>
      <c r="D17" s="31">
        <v>0</v>
      </c>
      <c r="E17" s="30">
        <v>12</v>
      </c>
      <c r="F17" s="30">
        <v>12</v>
      </c>
      <c r="G17" s="35">
        <f t="shared" si="0"/>
        <v>24</v>
      </c>
    </row>
    <row r="18" spans="1:7" x14ac:dyDescent="0.2">
      <c r="A18" s="39" t="s">
        <v>31</v>
      </c>
      <c r="B18" s="40"/>
      <c r="C18" s="40"/>
      <c r="D18" s="31">
        <v>0</v>
      </c>
      <c r="E18" s="30">
        <v>18</v>
      </c>
      <c r="F18" s="30">
        <v>18</v>
      </c>
      <c r="G18" s="35">
        <f t="shared" si="0"/>
        <v>36</v>
      </c>
    </row>
  </sheetData>
  <mergeCells count="1">
    <mergeCell ref="A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6D0C0-1EC2-44F0-B94E-3A73570C7861}">
  <dimension ref="A1:G18"/>
  <sheetViews>
    <sheetView workbookViewId="0"/>
  </sheetViews>
  <sheetFormatPr defaultRowHeight="12.75" x14ac:dyDescent="0.2"/>
  <cols>
    <col min="1" max="16384" width="9.140625" style="30"/>
  </cols>
  <sheetData>
    <row r="1" spans="1:7" x14ac:dyDescent="0.2">
      <c r="A1" s="33" t="s">
        <v>0</v>
      </c>
      <c r="B1" s="33"/>
      <c r="C1" s="33"/>
      <c r="D1" s="34"/>
      <c r="E1" s="35"/>
      <c r="F1" s="35"/>
      <c r="G1" s="35"/>
    </row>
    <row r="2" spans="1:7" x14ac:dyDescent="0.2">
      <c r="A2" s="35"/>
      <c r="D2" s="31"/>
    </row>
    <row r="3" spans="1:7" x14ac:dyDescent="0.2">
      <c r="A3" s="53"/>
      <c r="B3" s="53"/>
      <c r="C3" s="53"/>
      <c r="D3" s="36" t="s">
        <v>2</v>
      </c>
      <c r="E3" s="37" t="s">
        <v>3</v>
      </c>
      <c r="F3" s="37" t="s">
        <v>4</v>
      </c>
      <c r="G3" s="38" t="s">
        <v>5</v>
      </c>
    </row>
    <row r="4" spans="1:7" x14ac:dyDescent="0.2">
      <c r="A4" s="39" t="s">
        <v>17</v>
      </c>
      <c r="B4" s="40"/>
      <c r="C4" s="40"/>
      <c r="D4" s="31">
        <v>0</v>
      </c>
      <c r="E4" s="30">
        <v>6</v>
      </c>
      <c r="F4" s="30">
        <v>6</v>
      </c>
      <c r="G4" s="35">
        <f t="shared" ref="G4:G18" si="0">SUM(E4:F4)</f>
        <v>12</v>
      </c>
    </row>
    <row r="5" spans="1:7" x14ac:dyDescent="0.2">
      <c r="A5" s="39" t="s">
        <v>18</v>
      </c>
      <c r="B5" s="40"/>
      <c r="C5" s="40"/>
      <c r="D5" s="31">
        <v>0</v>
      </c>
      <c r="E5" s="30">
        <v>12</v>
      </c>
      <c r="F5" s="30">
        <v>9</v>
      </c>
      <c r="G5" s="35">
        <f t="shared" si="0"/>
        <v>21</v>
      </c>
    </row>
    <row r="6" spans="1:7" x14ac:dyDescent="0.2">
      <c r="A6" s="39" t="s">
        <v>19</v>
      </c>
      <c r="B6" s="40"/>
      <c r="C6" s="40"/>
      <c r="D6" s="31">
        <v>0</v>
      </c>
      <c r="E6" s="30">
        <v>15</v>
      </c>
      <c r="F6" s="30">
        <v>15</v>
      </c>
      <c r="G6" s="35">
        <f t="shared" si="0"/>
        <v>30</v>
      </c>
    </row>
    <row r="7" spans="1:7" x14ac:dyDescent="0.2">
      <c r="A7" s="39" t="s">
        <v>20</v>
      </c>
      <c r="B7" s="40"/>
      <c r="C7" s="40"/>
      <c r="D7" s="31">
        <v>0</v>
      </c>
      <c r="E7" s="30">
        <v>15</v>
      </c>
      <c r="F7" s="30">
        <v>9</v>
      </c>
      <c r="G7" s="35">
        <f t="shared" si="0"/>
        <v>24</v>
      </c>
    </row>
    <row r="8" spans="1:7" x14ac:dyDescent="0.2">
      <c r="A8" s="39" t="s">
        <v>21</v>
      </c>
      <c r="B8" s="40"/>
      <c r="C8" s="40"/>
      <c r="D8" s="31">
        <v>0</v>
      </c>
      <c r="E8" s="30">
        <v>12</v>
      </c>
      <c r="F8" s="30">
        <v>6</v>
      </c>
      <c r="G8" s="35">
        <f t="shared" si="0"/>
        <v>18</v>
      </c>
    </row>
    <row r="9" spans="1:7" x14ac:dyDescent="0.2">
      <c r="A9" s="39" t="s">
        <v>22</v>
      </c>
      <c r="B9" s="40"/>
      <c r="C9" s="40"/>
      <c r="D9" s="31">
        <v>0</v>
      </c>
      <c r="E9" s="30">
        <v>18</v>
      </c>
      <c r="F9" s="30">
        <v>18</v>
      </c>
      <c r="G9" s="35">
        <f t="shared" si="0"/>
        <v>36</v>
      </c>
    </row>
    <row r="10" spans="1:7" x14ac:dyDescent="0.2">
      <c r="A10" s="39" t="s">
        <v>23</v>
      </c>
      <c r="B10" s="40"/>
      <c r="C10" s="40"/>
      <c r="D10" s="31">
        <v>0</v>
      </c>
      <c r="E10" s="30">
        <v>6</v>
      </c>
      <c r="F10" s="30">
        <v>6</v>
      </c>
      <c r="G10" s="35">
        <f t="shared" si="0"/>
        <v>12</v>
      </c>
    </row>
    <row r="11" spans="1:7" x14ac:dyDescent="0.2">
      <c r="A11" s="39" t="s">
        <v>24</v>
      </c>
      <c r="B11" s="40"/>
      <c r="C11" s="40"/>
      <c r="D11" s="31">
        <v>0</v>
      </c>
      <c r="E11" s="30">
        <v>15</v>
      </c>
      <c r="F11" s="30">
        <v>12</v>
      </c>
      <c r="G11" s="35">
        <f t="shared" si="0"/>
        <v>27</v>
      </c>
    </row>
    <row r="12" spans="1:7" x14ac:dyDescent="0.2">
      <c r="A12" s="39" t="s">
        <v>25</v>
      </c>
      <c r="B12" s="40"/>
      <c r="C12" s="40"/>
      <c r="D12" s="31">
        <v>0</v>
      </c>
      <c r="E12" s="30">
        <v>18</v>
      </c>
      <c r="F12" s="30">
        <v>15</v>
      </c>
      <c r="G12" s="35">
        <f t="shared" si="0"/>
        <v>33</v>
      </c>
    </row>
    <row r="13" spans="1:7" x14ac:dyDescent="0.2">
      <c r="A13" s="39" t="s">
        <v>26</v>
      </c>
      <c r="B13" s="40"/>
      <c r="C13" s="40"/>
      <c r="D13" s="31">
        <v>0</v>
      </c>
      <c r="E13" s="30">
        <v>18</v>
      </c>
      <c r="F13" s="30">
        <v>9</v>
      </c>
      <c r="G13" s="35">
        <f t="shared" si="0"/>
        <v>27</v>
      </c>
    </row>
    <row r="14" spans="1:7" x14ac:dyDescent="0.2">
      <c r="A14" s="39" t="s">
        <v>27</v>
      </c>
      <c r="B14" s="40"/>
      <c r="C14" s="40"/>
      <c r="D14" s="31">
        <v>0</v>
      </c>
      <c r="E14" s="30">
        <v>18</v>
      </c>
      <c r="F14" s="30">
        <v>9</v>
      </c>
      <c r="G14" s="35">
        <f t="shared" si="0"/>
        <v>27</v>
      </c>
    </row>
    <row r="15" spans="1:7" x14ac:dyDescent="0.2">
      <c r="A15" s="39" t="s">
        <v>28</v>
      </c>
      <c r="B15" s="40"/>
      <c r="C15" s="40"/>
      <c r="D15" s="31">
        <v>0</v>
      </c>
      <c r="E15" s="30">
        <v>6</v>
      </c>
      <c r="F15" s="30">
        <v>6</v>
      </c>
      <c r="G15" s="35">
        <f t="shared" si="0"/>
        <v>12</v>
      </c>
    </row>
    <row r="16" spans="1:7" x14ac:dyDescent="0.2">
      <c r="A16" s="39" t="s">
        <v>29</v>
      </c>
      <c r="B16" s="40"/>
      <c r="C16" s="40"/>
      <c r="D16" s="31">
        <v>0</v>
      </c>
      <c r="E16" s="30">
        <v>12</v>
      </c>
      <c r="F16" s="30">
        <v>6</v>
      </c>
      <c r="G16" s="35">
        <f t="shared" si="0"/>
        <v>18</v>
      </c>
    </row>
    <row r="17" spans="1:7" x14ac:dyDescent="0.2">
      <c r="A17" s="39" t="s">
        <v>30</v>
      </c>
      <c r="B17" s="40"/>
      <c r="C17" s="40"/>
      <c r="D17" s="31">
        <v>0</v>
      </c>
      <c r="E17" s="30">
        <v>6</v>
      </c>
      <c r="F17" s="30">
        <v>15</v>
      </c>
      <c r="G17" s="35">
        <f t="shared" si="0"/>
        <v>21</v>
      </c>
    </row>
    <row r="18" spans="1:7" x14ac:dyDescent="0.2">
      <c r="A18" s="39" t="s">
        <v>31</v>
      </c>
      <c r="B18" s="40"/>
      <c r="C18" s="40"/>
      <c r="D18" s="31">
        <v>0</v>
      </c>
      <c r="E18" s="30">
        <v>6</v>
      </c>
      <c r="F18" s="30">
        <v>9</v>
      </c>
      <c r="G18" s="35">
        <f t="shared" si="0"/>
        <v>15</v>
      </c>
    </row>
  </sheetData>
  <mergeCells count="1">
    <mergeCell ref="A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G18"/>
  <sheetViews>
    <sheetView zoomScaleNormal="100" workbookViewId="0"/>
  </sheetViews>
  <sheetFormatPr defaultRowHeight="12.75" x14ac:dyDescent="0.2"/>
  <cols>
    <col min="1" max="3" width="9.42578125" style="30" customWidth="1"/>
    <col min="4" max="4" width="8.85546875" style="31" customWidth="1"/>
    <col min="5" max="6" width="8.85546875" style="30" customWidth="1"/>
    <col min="7" max="7" width="9.42578125" style="30" customWidth="1"/>
    <col min="8" max="16384" width="9.140625" style="30"/>
  </cols>
  <sheetData>
    <row r="1" spans="1:7" x14ac:dyDescent="0.2">
      <c r="A1" s="33" t="s">
        <v>0</v>
      </c>
      <c r="B1" s="33"/>
      <c r="C1" s="33"/>
      <c r="D1" s="34"/>
      <c r="E1" s="35"/>
      <c r="F1" s="35"/>
      <c r="G1" s="35"/>
    </row>
    <row r="2" spans="1:7" x14ac:dyDescent="0.2">
      <c r="A2" s="35"/>
    </row>
    <row r="3" spans="1:7" x14ac:dyDescent="0.2">
      <c r="A3" s="53"/>
      <c r="B3" s="53"/>
      <c r="C3" s="53"/>
      <c r="D3" s="36" t="s">
        <v>2</v>
      </c>
      <c r="E3" s="37" t="s">
        <v>3</v>
      </c>
      <c r="F3" s="37" t="s">
        <v>4</v>
      </c>
      <c r="G3" s="38" t="s">
        <v>5</v>
      </c>
    </row>
    <row r="4" spans="1:7" x14ac:dyDescent="0.2">
      <c r="A4" s="39" t="s">
        <v>17</v>
      </c>
      <c r="B4" s="40"/>
      <c r="C4" s="40"/>
      <c r="D4" s="41">
        <v>40</v>
      </c>
      <c r="E4" s="30">
        <v>6</v>
      </c>
      <c r="F4" s="30">
        <v>6</v>
      </c>
      <c r="G4" s="42">
        <f>SUM(E4:F4)</f>
        <v>12</v>
      </c>
    </row>
    <row r="5" spans="1:7" x14ac:dyDescent="0.2">
      <c r="A5" s="39" t="s">
        <v>18</v>
      </c>
      <c r="B5" s="40"/>
      <c r="C5" s="40"/>
      <c r="D5" s="41">
        <v>40</v>
      </c>
      <c r="E5" s="30">
        <v>18</v>
      </c>
      <c r="F5" s="30">
        <v>18</v>
      </c>
      <c r="G5" s="42">
        <f t="shared" ref="G5:G18" si="0">SUM(E5:F5)</f>
        <v>36</v>
      </c>
    </row>
    <row r="6" spans="1:7" x14ac:dyDescent="0.2">
      <c r="A6" s="39" t="s">
        <v>19</v>
      </c>
      <c r="B6" s="40"/>
      <c r="C6" s="40"/>
      <c r="D6" s="41">
        <v>32</v>
      </c>
      <c r="E6" s="30">
        <v>30</v>
      </c>
      <c r="F6" s="30">
        <v>18</v>
      </c>
      <c r="G6" s="42">
        <f t="shared" si="0"/>
        <v>48</v>
      </c>
    </row>
    <row r="7" spans="1:7" x14ac:dyDescent="0.2">
      <c r="A7" s="39" t="s">
        <v>20</v>
      </c>
      <c r="B7" s="40"/>
      <c r="C7" s="40"/>
      <c r="D7" s="41">
        <v>40</v>
      </c>
      <c r="E7" s="30">
        <v>6</v>
      </c>
      <c r="F7" s="30">
        <v>6</v>
      </c>
      <c r="G7" s="42">
        <f t="shared" si="0"/>
        <v>12</v>
      </c>
    </row>
    <row r="8" spans="1:7" x14ac:dyDescent="0.2">
      <c r="A8" s="39" t="s">
        <v>21</v>
      </c>
      <c r="B8" s="40"/>
      <c r="C8" s="40"/>
      <c r="D8" s="41">
        <v>32</v>
      </c>
      <c r="E8" s="30">
        <v>6</v>
      </c>
      <c r="F8" s="30">
        <v>6</v>
      </c>
      <c r="G8" s="42">
        <f t="shared" si="0"/>
        <v>12</v>
      </c>
    </row>
    <row r="9" spans="1:7" x14ac:dyDescent="0.2">
      <c r="A9" s="39" t="s">
        <v>22</v>
      </c>
      <c r="B9" s="40"/>
      <c r="C9" s="40"/>
      <c r="D9" s="41">
        <v>32</v>
      </c>
      <c r="E9" s="30">
        <v>24</v>
      </c>
      <c r="F9" s="30">
        <v>24</v>
      </c>
      <c r="G9" s="42">
        <f t="shared" si="0"/>
        <v>48</v>
      </c>
    </row>
    <row r="10" spans="1:7" x14ac:dyDescent="0.2">
      <c r="A10" s="39" t="s">
        <v>23</v>
      </c>
      <c r="B10" s="40"/>
      <c r="C10" s="40"/>
      <c r="D10" s="41">
        <v>8</v>
      </c>
      <c r="E10" s="30">
        <v>6</v>
      </c>
      <c r="F10" s="30">
        <v>6</v>
      </c>
      <c r="G10" s="42">
        <f t="shared" si="0"/>
        <v>12</v>
      </c>
    </row>
    <row r="11" spans="1:7" x14ac:dyDescent="0.2">
      <c r="A11" s="39" t="s">
        <v>24</v>
      </c>
      <c r="D11" s="41">
        <v>40</v>
      </c>
      <c r="E11" s="30">
        <v>30</v>
      </c>
      <c r="F11" s="30">
        <v>24</v>
      </c>
      <c r="G11" s="42">
        <f t="shared" si="0"/>
        <v>54</v>
      </c>
    </row>
    <row r="12" spans="1:7" x14ac:dyDescent="0.2">
      <c r="A12" s="39" t="s">
        <v>25</v>
      </c>
      <c r="D12" s="41">
        <v>40</v>
      </c>
      <c r="E12" s="30">
        <v>30</v>
      </c>
      <c r="F12" s="30">
        <v>24</v>
      </c>
      <c r="G12" s="42">
        <f t="shared" si="0"/>
        <v>54</v>
      </c>
    </row>
    <row r="13" spans="1:7" x14ac:dyDescent="0.2">
      <c r="A13" s="39" t="s">
        <v>26</v>
      </c>
      <c r="D13" s="41">
        <v>40</v>
      </c>
      <c r="E13" s="30">
        <v>6</v>
      </c>
      <c r="F13" s="30">
        <v>6</v>
      </c>
      <c r="G13" s="42">
        <f t="shared" si="0"/>
        <v>12</v>
      </c>
    </row>
    <row r="14" spans="1:7" x14ac:dyDescent="0.2">
      <c r="A14" s="39" t="s">
        <v>27</v>
      </c>
      <c r="D14" s="41">
        <v>40</v>
      </c>
      <c r="E14" s="30">
        <v>30</v>
      </c>
      <c r="F14" s="30">
        <v>18</v>
      </c>
      <c r="G14" s="42">
        <f t="shared" si="0"/>
        <v>48</v>
      </c>
    </row>
    <row r="15" spans="1:7" x14ac:dyDescent="0.2">
      <c r="A15" s="39" t="s">
        <v>28</v>
      </c>
      <c r="D15" s="41">
        <v>32</v>
      </c>
      <c r="E15" s="30">
        <v>6</v>
      </c>
      <c r="F15" s="30">
        <v>6</v>
      </c>
      <c r="G15" s="42">
        <f t="shared" si="0"/>
        <v>12</v>
      </c>
    </row>
    <row r="16" spans="1:7" x14ac:dyDescent="0.2">
      <c r="A16" s="39" t="s">
        <v>29</v>
      </c>
      <c r="D16" s="41">
        <v>16</v>
      </c>
      <c r="E16" s="30">
        <v>30</v>
      </c>
      <c r="F16" s="30">
        <v>24</v>
      </c>
      <c r="G16" s="42">
        <f t="shared" si="0"/>
        <v>54</v>
      </c>
    </row>
    <row r="17" spans="1:7" x14ac:dyDescent="0.2">
      <c r="A17" s="39" t="s">
        <v>30</v>
      </c>
      <c r="D17" s="41">
        <v>32</v>
      </c>
      <c r="E17" s="30">
        <v>6</v>
      </c>
      <c r="F17" s="30">
        <v>6</v>
      </c>
      <c r="G17" s="42">
        <f t="shared" si="0"/>
        <v>12</v>
      </c>
    </row>
    <row r="18" spans="1:7" x14ac:dyDescent="0.2">
      <c r="A18" s="39" t="s">
        <v>31</v>
      </c>
      <c r="D18" s="41">
        <v>32</v>
      </c>
      <c r="E18" s="30">
        <v>18</v>
      </c>
      <c r="F18" s="30">
        <v>12</v>
      </c>
      <c r="G18" s="42">
        <f t="shared" si="0"/>
        <v>30</v>
      </c>
    </row>
  </sheetData>
  <mergeCells count="1">
    <mergeCell ref="A3:C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heetViews>
  <sheetFormatPr defaultRowHeight="15" x14ac:dyDescent="0.2"/>
  <cols>
    <col min="1" max="1" width="33" style="3" customWidth="1"/>
    <col min="2" max="10" width="7.7109375" style="3" customWidth="1"/>
    <col min="11" max="12" width="7.5703125" style="3" customWidth="1"/>
    <col min="13" max="13" width="7.7109375" style="26" customWidth="1"/>
    <col min="14" max="15" width="7.7109375" style="3" customWidth="1"/>
    <col min="16" max="16384" width="9.140625" style="3"/>
  </cols>
  <sheetData>
    <row r="1" spans="1:18" ht="15.75" x14ac:dyDescent="0.25">
      <c r="A1" s="2" t="s">
        <v>6</v>
      </c>
      <c r="B1" s="2"/>
      <c r="C1" s="2"/>
      <c r="D1" s="2"/>
      <c r="E1" s="2"/>
      <c r="F1" s="2"/>
      <c r="G1" s="2"/>
      <c r="H1" s="2"/>
      <c r="I1" s="2"/>
      <c r="J1" s="2"/>
      <c r="K1" s="2"/>
      <c r="L1" s="2"/>
      <c r="M1" s="24"/>
    </row>
    <row r="2" spans="1:18" ht="15.75" x14ac:dyDescent="0.25">
      <c r="A2" s="2"/>
      <c r="B2" s="2"/>
      <c r="C2" s="2"/>
      <c r="D2" s="2"/>
      <c r="E2" s="2"/>
      <c r="F2" s="2"/>
      <c r="G2" s="2"/>
      <c r="H2" s="2"/>
      <c r="I2" s="2"/>
      <c r="J2" s="2"/>
      <c r="K2" s="2"/>
      <c r="L2" s="2"/>
      <c r="M2" s="24"/>
    </row>
    <row r="3" spans="1:18" s="16" customFormat="1" ht="15.75" x14ac:dyDescent="0.25">
      <c r="A3" s="55" t="s">
        <v>16</v>
      </c>
      <c r="B3" s="55"/>
      <c r="C3" s="55"/>
      <c r="D3" s="55"/>
      <c r="E3" s="55"/>
      <c r="F3" s="55"/>
      <c r="G3" s="55"/>
      <c r="H3" s="55"/>
      <c r="I3" s="55"/>
      <c r="J3" s="55"/>
      <c r="K3" s="55"/>
      <c r="L3" s="15"/>
      <c r="M3" s="25"/>
    </row>
    <row r="5" spans="1:18" ht="15.75" x14ac:dyDescent="0.25">
      <c r="J5" s="54" t="s">
        <v>12</v>
      </c>
      <c r="K5" s="54"/>
      <c r="L5" s="2"/>
      <c r="M5" s="24"/>
      <c r="N5" s="54" t="s">
        <v>13</v>
      </c>
      <c r="O5" s="54"/>
      <c r="P5" s="2"/>
      <c r="Q5" s="54" t="s">
        <v>14</v>
      </c>
      <c r="R5" s="54"/>
    </row>
    <row r="6" spans="1:18" s="7" customFormat="1" ht="135" customHeight="1" x14ac:dyDescent="0.2">
      <c r="A6" s="4"/>
      <c r="B6" s="5" t="s">
        <v>32</v>
      </c>
      <c r="C6" s="5" t="s">
        <v>33</v>
      </c>
      <c r="D6" s="5" t="s">
        <v>34</v>
      </c>
      <c r="E6" s="5" t="s">
        <v>35</v>
      </c>
      <c r="F6" s="5" t="s">
        <v>36</v>
      </c>
      <c r="G6" s="5" t="s">
        <v>37</v>
      </c>
      <c r="H6" s="5" t="s">
        <v>38</v>
      </c>
      <c r="I6" s="6" t="s">
        <v>39</v>
      </c>
      <c r="J6" s="5" t="s">
        <v>7</v>
      </c>
      <c r="K6" s="13" t="s">
        <v>8</v>
      </c>
      <c r="M6" s="6" t="str">
        <f>I6</f>
        <v>Evaluator8</v>
      </c>
      <c r="N6" s="5" t="s">
        <v>10</v>
      </c>
      <c r="O6" s="13" t="s">
        <v>9</v>
      </c>
      <c r="Q6" s="5" t="s">
        <v>1</v>
      </c>
      <c r="R6" s="13" t="s">
        <v>11</v>
      </c>
    </row>
    <row r="7" spans="1:18" ht="16.5" customHeight="1" x14ac:dyDescent="0.25">
      <c r="A7" s="43" t="s">
        <v>17</v>
      </c>
      <c r="B7" s="8">
        <f>Evaluator1!G4</f>
        <v>14.4</v>
      </c>
      <c r="C7" s="8">
        <f>Evaluator2!G4</f>
        <v>12</v>
      </c>
      <c r="D7" s="8">
        <f>Evaluator3!G4</f>
        <v>12</v>
      </c>
      <c r="E7" s="8">
        <f>Evaluator4!G4</f>
        <v>12</v>
      </c>
      <c r="F7" s="8">
        <f>Evaluator5!G4</f>
        <v>0</v>
      </c>
      <c r="G7" s="8">
        <f>Evaluator6!G4</f>
        <v>12</v>
      </c>
      <c r="H7" s="8">
        <f>Evaluator7!G4</f>
        <v>12</v>
      </c>
      <c r="I7" s="9">
        <f>Evaluator8!G4</f>
        <v>12</v>
      </c>
      <c r="J7" s="8">
        <f t="shared" ref="J7:J21" si="0">AVERAGE(B7:I7)</f>
        <v>10.8</v>
      </c>
      <c r="K7" s="17">
        <f>RANK(J7,$J$7:$J$21,0)</f>
        <v>15</v>
      </c>
      <c r="M7" s="27">
        <f>Evaluator8!D4</f>
        <v>40</v>
      </c>
      <c r="N7" s="8">
        <f>AVERAGE(M7)</f>
        <v>40</v>
      </c>
      <c r="O7" s="17">
        <f>RANK(N7,$N$7:$N$21,0)</f>
        <v>1</v>
      </c>
      <c r="Q7" s="11">
        <f>J7+N7</f>
        <v>50.8</v>
      </c>
      <c r="R7" s="17">
        <f>RANK(Q7,$Q$7:$Q$21,0)</f>
        <v>12</v>
      </c>
    </row>
    <row r="8" spans="1:18" ht="16.5" customHeight="1" x14ac:dyDescent="0.25">
      <c r="A8" s="43" t="s">
        <v>18</v>
      </c>
      <c r="B8" s="8">
        <f>Evaluator1!G5</f>
        <v>40.799999999999997</v>
      </c>
      <c r="C8" s="8">
        <f>Evaluator2!G5</f>
        <v>30</v>
      </c>
      <c r="D8" s="8">
        <f>Evaluator3!G5</f>
        <v>36</v>
      </c>
      <c r="E8" s="8">
        <f>Evaluator4!G5</f>
        <v>48</v>
      </c>
      <c r="F8" s="8">
        <f>Evaluator5!G5</f>
        <v>36</v>
      </c>
      <c r="G8" s="8">
        <f>Evaluator6!G5</f>
        <v>42</v>
      </c>
      <c r="H8" s="8">
        <f>Evaluator7!G5</f>
        <v>21</v>
      </c>
      <c r="I8" s="9">
        <f>Evaluator8!G5</f>
        <v>36</v>
      </c>
      <c r="J8" s="8">
        <f t="shared" si="0"/>
        <v>36.225000000000001</v>
      </c>
      <c r="K8" s="18">
        <f>RANK(J8,$J$7:$J$21,0)</f>
        <v>7</v>
      </c>
      <c r="M8" s="28">
        <f>Evaluator8!D5</f>
        <v>40</v>
      </c>
      <c r="N8" s="10">
        <f t="shared" ref="N8:N11" si="1">AVERAGE(M8)</f>
        <v>40</v>
      </c>
      <c r="O8" s="18">
        <f>RANK(N8,$N$7:$N$21,0)</f>
        <v>1</v>
      </c>
      <c r="Q8" s="12">
        <f t="shared" ref="Q8:Q11" si="2">J8+N8</f>
        <v>76.224999999999994</v>
      </c>
      <c r="R8" s="18">
        <f>RANK(Q8,$Q$7:$Q$21,0)</f>
        <v>5</v>
      </c>
    </row>
    <row r="9" spans="1:18" ht="16.5" customHeight="1" x14ac:dyDescent="0.25">
      <c r="A9" s="43" t="s">
        <v>19</v>
      </c>
      <c r="B9" s="8">
        <f>Evaluator1!G6</f>
        <v>52.8</v>
      </c>
      <c r="C9" s="8">
        <f>Evaluator2!G6</f>
        <v>37.799999999999997</v>
      </c>
      <c r="D9" s="8">
        <f>Evaluator3!G6</f>
        <v>60</v>
      </c>
      <c r="E9" s="8">
        <f>Evaluator4!G6</f>
        <v>48</v>
      </c>
      <c r="F9" s="8">
        <f>Evaluator5!G6</f>
        <v>54</v>
      </c>
      <c r="G9" s="8">
        <f>Evaluator6!G6</f>
        <v>48</v>
      </c>
      <c r="H9" s="8">
        <f>Evaluator7!G6</f>
        <v>30</v>
      </c>
      <c r="I9" s="9">
        <f>Evaluator8!G6</f>
        <v>48</v>
      </c>
      <c r="J9" s="8">
        <f t="shared" si="0"/>
        <v>47.325000000000003</v>
      </c>
      <c r="K9" s="18">
        <f>RANK(J9,$J$7:$J$21,0)</f>
        <v>2</v>
      </c>
      <c r="M9" s="28">
        <f>Evaluator8!D6</f>
        <v>32</v>
      </c>
      <c r="N9" s="10">
        <f t="shared" si="1"/>
        <v>32</v>
      </c>
      <c r="O9" s="18">
        <f>RANK(N9,$N$7:$N$21,0)</f>
        <v>8</v>
      </c>
      <c r="Q9" s="12">
        <f t="shared" si="2"/>
        <v>79.325000000000003</v>
      </c>
      <c r="R9" s="18">
        <f>RANK(Q9,$Q$7:$Q$21,0)</f>
        <v>3</v>
      </c>
    </row>
    <row r="10" spans="1:18" ht="15.75" x14ac:dyDescent="0.25">
      <c r="A10" s="43" t="s">
        <v>20</v>
      </c>
      <c r="B10" s="8">
        <f>Evaluator1!G7</f>
        <v>12</v>
      </c>
      <c r="C10" s="8">
        <f>Evaluator2!G7</f>
        <v>12</v>
      </c>
      <c r="D10" s="8">
        <f>Evaluator3!G7</f>
        <v>24</v>
      </c>
      <c r="E10" s="8">
        <f>Evaluator4!G7</f>
        <v>42</v>
      </c>
      <c r="F10" s="8">
        <f>Evaluator5!G7</f>
        <v>6</v>
      </c>
      <c r="G10" s="8">
        <f>Evaluator6!G7</f>
        <v>18</v>
      </c>
      <c r="H10" s="8">
        <f>Evaluator7!G7</f>
        <v>24</v>
      </c>
      <c r="I10" s="9">
        <f>Evaluator8!G7</f>
        <v>12</v>
      </c>
      <c r="J10" s="8">
        <f t="shared" si="0"/>
        <v>18.75</v>
      </c>
      <c r="K10" s="18">
        <f>RANK(J10,$J$7:$J$21,0)</f>
        <v>11</v>
      </c>
      <c r="M10" s="28">
        <f>Evaluator8!D7</f>
        <v>40</v>
      </c>
      <c r="N10" s="10">
        <f t="shared" si="1"/>
        <v>40</v>
      </c>
      <c r="O10" s="18">
        <f>RANK(N10,$N$7:$N$21,0)</f>
        <v>1</v>
      </c>
      <c r="Q10" s="12">
        <f t="shared" si="2"/>
        <v>58.75</v>
      </c>
      <c r="R10" s="18">
        <f>RANK(Q10,$Q$7:$Q$21,0)</f>
        <v>9</v>
      </c>
    </row>
    <row r="11" spans="1:18" s="16" customFormat="1" ht="15.75" x14ac:dyDescent="0.25">
      <c r="A11" s="44" t="s">
        <v>21</v>
      </c>
      <c r="B11" s="19">
        <f>Evaluator1!G8</f>
        <v>12</v>
      </c>
      <c r="C11" s="19">
        <f>Evaluator2!G8</f>
        <v>12</v>
      </c>
      <c r="D11" s="8">
        <f>Evaluator3!G8</f>
        <v>12</v>
      </c>
      <c r="E11" s="8">
        <f>Evaluator4!G8</f>
        <v>24</v>
      </c>
      <c r="F11" s="8">
        <f>Evaluator5!G8</f>
        <v>0</v>
      </c>
      <c r="G11" s="8">
        <f>Evaluator6!G8</f>
        <v>18</v>
      </c>
      <c r="H11" s="19">
        <f>Evaluator7!G8</f>
        <v>18</v>
      </c>
      <c r="I11" s="20">
        <f>Evaluator8!G8</f>
        <v>12</v>
      </c>
      <c r="J11" s="19">
        <f t="shared" si="0"/>
        <v>13.5</v>
      </c>
      <c r="K11" s="21">
        <f>RANK(J11,$J$7:$J$21,0)</f>
        <v>12</v>
      </c>
      <c r="M11" s="29">
        <f>Evaluator8!D8</f>
        <v>32</v>
      </c>
      <c r="N11" s="22">
        <f t="shared" si="1"/>
        <v>32</v>
      </c>
      <c r="O11" s="21">
        <f>RANK(N11,$N$7:$N$21,0)</f>
        <v>8</v>
      </c>
      <c r="Q11" s="23">
        <f t="shared" si="2"/>
        <v>45.5</v>
      </c>
      <c r="R11" s="21">
        <f>RANK(Q11,$Q$7:$Q$21,0)</f>
        <v>13</v>
      </c>
    </row>
    <row r="12" spans="1:18" s="16" customFormat="1" ht="15.75" x14ac:dyDescent="0.25">
      <c r="A12" s="44" t="s">
        <v>22</v>
      </c>
      <c r="B12" s="19">
        <f>Evaluator1!G9</f>
        <v>41.4</v>
      </c>
      <c r="C12" s="19">
        <f>Evaluator2!G9</f>
        <v>54</v>
      </c>
      <c r="D12" s="8">
        <f>Evaluator3!G9</f>
        <v>36</v>
      </c>
      <c r="E12" s="8">
        <f>Evaluator4!G9</f>
        <v>42</v>
      </c>
      <c r="F12" s="8">
        <f>Evaluator5!G9</f>
        <v>36</v>
      </c>
      <c r="G12" s="8">
        <f>Evaluator6!G9</f>
        <v>60</v>
      </c>
      <c r="H12" s="19">
        <f>Evaluator7!G9</f>
        <v>36</v>
      </c>
      <c r="I12" s="20">
        <f>Evaluator8!G9</f>
        <v>48</v>
      </c>
      <c r="J12" s="19">
        <f t="shared" si="0"/>
        <v>44.174999999999997</v>
      </c>
      <c r="K12" s="21">
        <f t="shared" ref="K12:K21" si="3">RANK(J12,$J$7:$J$21,0)</f>
        <v>4</v>
      </c>
      <c r="M12" s="29">
        <f>Evaluator8!D9</f>
        <v>32</v>
      </c>
      <c r="N12" s="22">
        <f t="shared" ref="N12:N21" si="4">AVERAGE(M12)</f>
        <v>32</v>
      </c>
      <c r="O12" s="21">
        <f t="shared" ref="O12:O21" si="5">RANK(N12,$N$7:$N$21,0)</f>
        <v>8</v>
      </c>
      <c r="Q12" s="23">
        <f t="shared" ref="Q12:Q21" si="6">J12+N12</f>
        <v>76.174999999999997</v>
      </c>
      <c r="R12" s="21">
        <f t="shared" ref="R12:R21" si="7">RANK(Q12,$Q$7:$Q$21,0)</f>
        <v>6</v>
      </c>
    </row>
    <row r="13" spans="1:18" s="16" customFormat="1" ht="15.75" x14ac:dyDescent="0.25">
      <c r="A13" s="44" t="s">
        <v>23</v>
      </c>
      <c r="B13" s="19">
        <f>Evaluator1!G10</f>
        <v>12</v>
      </c>
      <c r="C13" s="19">
        <f>Evaluator2!G10</f>
        <v>12</v>
      </c>
      <c r="D13" s="8">
        <f>Evaluator3!G10</f>
        <v>12</v>
      </c>
      <c r="E13" s="8">
        <f>Evaluator4!G10</f>
        <v>12</v>
      </c>
      <c r="F13" s="8">
        <f>Evaluator5!G10</f>
        <v>0</v>
      </c>
      <c r="G13" s="8">
        <f>Evaluator6!G10</f>
        <v>18</v>
      </c>
      <c r="H13" s="19">
        <f>Evaluator7!G10</f>
        <v>12</v>
      </c>
      <c r="I13" s="20">
        <f>Evaluator8!G10</f>
        <v>12</v>
      </c>
      <c r="J13" s="19">
        <f t="shared" si="0"/>
        <v>11.25</v>
      </c>
      <c r="K13" s="21">
        <f t="shared" si="3"/>
        <v>13</v>
      </c>
      <c r="M13" s="29">
        <f>Evaluator8!D10</f>
        <v>8</v>
      </c>
      <c r="N13" s="22">
        <f t="shared" si="4"/>
        <v>8</v>
      </c>
      <c r="O13" s="21">
        <f t="shared" si="5"/>
        <v>15</v>
      </c>
      <c r="Q13" s="23">
        <f t="shared" si="6"/>
        <v>19.25</v>
      </c>
      <c r="R13" s="21">
        <f t="shared" si="7"/>
        <v>15</v>
      </c>
    </row>
    <row r="14" spans="1:18" s="16" customFormat="1" ht="15.75" x14ac:dyDescent="0.25">
      <c r="A14" s="44" t="s">
        <v>24</v>
      </c>
      <c r="B14" s="19">
        <f>Evaluator1!G11</f>
        <v>38.4</v>
      </c>
      <c r="C14" s="19">
        <f>Evaluator2!G11</f>
        <v>51</v>
      </c>
      <c r="D14" s="8">
        <f>Evaluator3!G11</f>
        <v>42</v>
      </c>
      <c r="E14" s="8">
        <f>Evaluator4!G11</f>
        <v>36</v>
      </c>
      <c r="F14" s="8">
        <f>Evaluator5!G11</f>
        <v>48</v>
      </c>
      <c r="G14" s="8">
        <f>Evaluator6!G11</f>
        <v>48</v>
      </c>
      <c r="H14" s="19">
        <f>Evaluator7!G11</f>
        <v>27</v>
      </c>
      <c r="I14" s="20">
        <f>Evaluator8!G11</f>
        <v>54</v>
      </c>
      <c r="J14" s="19">
        <f t="shared" si="0"/>
        <v>43.05</v>
      </c>
      <c r="K14" s="21">
        <f t="shared" si="3"/>
        <v>5</v>
      </c>
      <c r="M14" s="29">
        <f>Evaluator8!D11</f>
        <v>40</v>
      </c>
      <c r="N14" s="22">
        <f t="shared" si="4"/>
        <v>40</v>
      </c>
      <c r="O14" s="21">
        <f t="shared" si="5"/>
        <v>1</v>
      </c>
      <c r="Q14" s="23">
        <f t="shared" si="6"/>
        <v>83.05</v>
      </c>
      <c r="R14" s="21">
        <f t="shared" si="7"/>
        <v>2</v>
      </c>
    </row>
    <row r="15" spans="1:18" s="49" customFormat="1" ht="15.75" x14ac:dyDescent="0.25">
      <c r="A15" s="45" t="s">
        <v>25</v>
      </c>
      <c r="B15" s="46">
        <f>Evaluator1!G12</f>
        <v>50.4</v>
      </c>
      <c r="C15" s="46">
        <f>Evaluator2!G12</f>
        <v>51</v>
      </c>
      <c r="D15" s="46">
        <f>Evaluator3!G12</f>
        <v>60</v>
      </c>
      <c r="E15" s="46">
        <f>Evaluator4!G12</f>
        <v>36</v>
      </c>
      <c r="F15" s="46">
        <f>Evaluator5!G12</f>
        <v>48</v>
      </c>
      <c r="G15" s="46">
        <f>Evaluator6!G12</f>
        <v>60</v>
      </c>
      <c r="H15" s="46">
        <f>Evaluator7!G12</f>
        <v>33</v>
      </c>
      <c r="I15" s="47">
        <f>Evaluator8!G12</f>
        <v>54</v>
      </c>
      <c r="J15" s="46">
        <f t="shared" si="0"/>
        <v>49.05</v>
      </c>
      <c r="K15" s="48">
        <f t="shared" si="3"/>
        <v>1</v>
      </c>
      <c r="M15" s="50">
        <f>Evaluator8!D12</f>
        <v>40</v>
      </c>
      <c r="N15" s="51">
        <f t="shared" si="4"/>
        <v>40</v>
      </c>
      <c r="O15" s="48">
        <f t="shared" si="5"/>
        <v>1</v>
      </c>
      <c r="Q15" s="52">
        <f t="shared" si="6"/>
        <v>89.05</v>
      </c>
      <c r="R15" s="48">
        <f t="shared" si="7"/>
        <v>1</v>
      </c>
    </row>
    <row r="16" spans="1:18" s="16" customFormat="1" ht="15.75" x14ac:dyDescent="0.25">
      <c r="A16" s="44" t="s">
        <v>26</v>
      </c>
      <c r="B16" s="19">
        <f>Evaluator1!G13</f>
        <v>22.8</v>
      </c>
      <c r="C16" s="19">
        <f>Evaluator2!G13</f>
        <v>18</v>
      </c>
      <c r="D16" s="8">
        <f>Evaluator3!G13</f>
        <v>48</v>
      </c>
      <c r="E16" s="8">
        <f>Evaluator4!G13</f>
        <v>42</v>
      </c>
      <c r="F16" s="8">
        <f>Evaluator5!G13</f>
        <v>24</v>
      </c>
      <c r="G16" s="8">
        <f>Evaluator6!G13</f>
        <v>24</v>
      </c>
      <c r="H16" s="19">
        <f>Evaluator7!G13</f>
        <v>27</v>
      </c>
      <c r="I16" s="20">
        <f>Evaluator8!G13</f>
        <v>12</v>
      </c>
      <c r="J16" s="19">
        <f t="shared" si="0"/>
        <v>27.225000000000001</v>
      </c>
      <c r="K16" s="21">
        <f t="shared" si="3"/>
        <v>8</v>
      </c>
      <c r="M16" s="29">
        <f>Evaluator8!D13</f>
        <v>40</v>
      </c>
      <c r="N16" s="22">
        <f t="shared" si="4"/>
        <v>40</v>
      </c>
      <c r="O16" s="21">
        <f t="shared" si="5"/>
        <v>1</v>
      </c>
      <c r="Q16" s="23">
        <f t="shared" si="6"/>
        <v>67.224999999999994</v>
      </c>
      <c r="R16" s="21">
        <f t="shared" si="7"/>
        <v>7</v>
      </c>
    </row>
    <row r="17" spans="1:18" s="16" customFormat="1" ht="15.75" x14ac:dyDescent="0.25">
      <c r="A17" s="44" t="s">
        <v>27</v>
      </c>
      <c r="B17" s="19">
        <f>Evaluator1!G14</f>
        <v>40.799999999999997</v>
      </c>
      <c r="C17" s="19">
        <f>Evaluator2!G14</f>
        <v>33</v>
      </c>
      <c r="D17" s="8">
        <f>Evaluator3!G14</f>
        <v>42</v>
      </c>
      <c r="E17" s="8">
        <f>Evaluator4!G14</f>
        <v>36</v>
      </c>
      <c r="F17" s="8">
        <f>Evaluator5!G14</f>
        <v>36</v>
      </c>
      <c r="G17" s="8">
        <f>Evaluator6!G14</f>
        <v>30</v>
      </c>
      <c r="H17" s="19">
        <f>Evaluator7!G14</f>
        <v>27</v>
      </c>
      <c r="I17" s="20">
        <f>Evaluator8!G14</f>
        <v>48</v>
      </c>
      <c r="J17" s="19">
        <f t="shared" si="0"/>
        <v>36.6</v>
      </c>
      <c r="K17" s="21">
        <f t="shared" si="3"/>
        <v>6</v>
      </c>
      <c r="M17" s="29">
        <f>Evaluator8!D14</f>
        <v>40</v>
      </c>
      <c r="N17" s="22">
        <f t="shared" si="4"/>
        <v>40</v>
      </c>
      <c r="O17" s="21">
        <f t="shared" si="5"/>
        <v>1</v>
      </c>
      <c r="Q17" s="23">
        <f t="shared" si="6"/>
        <v>76.599999999999994</v>
      </c>
      <c r="R17" s="21">
        <f t="shared" si="7"/>
        <v>4</v>
      </c>
    </row>
    <row r="18" spans="1:18" s="16" customFormat="1" ht="15.75" x14ac:dyDescent="0.25">
      <c r="A18" s="44" t="s">
        <v>28</v>
      </c>
      <c r="B18" s="19">
        <f>Evaluator1!G15</f>
        <v>12</v>
      </c>
      <c r="C18" s="19">
        <f>Evaluator2!G15</f>
        <v>12</v>
      </c>
      <c r="D18" s="8">
        <f>Evaluator3!G15</f>
        <v>12</v>
      </c>
      <c r="E18" s="8">
        <f>Evaluator4!G15</f>
        <v>12</v>
      </c>
      <c r="F18" s="8">
        <f>Evaluator5!G15</f>
        <v>0</v>
      </c>
      <c r="G18" s="8">
        <f>Evaluator6!G15</f>
        <v>18</v>
      </c>
      <c r="H18" s="19">
        <f>Evaluator7!G15</f>
        <v>12</v>
      </c>
      <c r="I18" s="20">
        <f>Evaluator8!G15</f>
        <v>12</v>
      </c>
      <c r="J18" s="19">
        <f t="shared" si="0"/>
        <v>11.25</v>
      </c>
      <c r="K18" s="21">
        <f t="shared" si="3"/>
        <v>13</v>
      </c>
      <c r="M18" s="29">
        <f>Evaluator8!D15</f>
        <v>32</v>
      </c>
      <c r="N18" s="22">
        <f t="shared" si="4"/>
        <v>32</v>
      </c>
      <c r="O18" s="21">
        <f t="shared" si="5"/>
        <v>8</v>
      </c>
      <c r="Q18" s="23">
        <f t="shared" si="6"/>
        <v>43.25</v>
      </c>
      <c r="R18" s="21">
        <f t="shared" si="7"/>
        <v>14</v>
      </c>
    </row>
    <row r="19" spans="1:18" s="16" customFormat="1" ht="15.75" x14ac:dyDescent="0.25">
      <c r="A19" s="44" t="s">
        <v>29</v>
      </c>
      <c r="B19" s="19">
        <f>Evaluator1!G16</f>
        <v>52.8</v>
      </c>
      <c r="C19" s="19">
        <f>Evaluator2!G16</f>
        <v>54</v>
      </c>
      <c r="D19" s="8">
        <f>Evaluator3!G16</f>
        <v>24</v>
      </c>
      <c r="E19" s="8">
        <f>Evaluator4!G16</f>
        <v>54</v>
      </c>
      <c r="F19" s="8">
        <f>Evaluator5!G16</f>
        <v>42</v>
      </c>
      <c r="G19" s="8">
        <f>Evaluator6!G16</f>
        <v>60</v>
      </c>
      <c r="H19" s="19">
        <f>Evaluator7!G16</f>
        <v>18</v>
      </c>
      <c r="I19" s="20">
        <f>Evaluator8!G16</f>
        <v>54</v>
      </c>
      <c r="J19" s="19">
        <f t="shared" si="0"/>
        <v>44.85</v>
      </c>
      <c r="K19" s="21">
        <f t="shared" si="3"/>
        <v>3</v>
      </c>
      <c r="M19" s="29">
        <f>Evaluator8!D16</f>
        <v>16</v>
      </c>
      <c r="N19" s="22">
        <f t="shared" si="4"/>
        <v>16</v>
      </c>
      <c r="O19" s="21">
        <f t="shared" si="5"/>
        <v>14</v>
      </c>
      <c r="Q19" s="23">
        <f t="shared" si="6"/>
        <v>60.85</v>
      </c>
      <c r="R19" s="21">
        <f t="shared" si="7"/>
        <v>8</v>
      </c>
    </row>
    <row r="20" spans="1:18" s="16" customFormat="1" ht="15.75" x14ac:dyDescent="0.25">
      <c r="A20" s="44" t="s">
        <v>30</v>
      </c>
      <c r="B20" s="19">
        <f>Evaluator1!G17</f>
        <v>33</v>
      </c>
      <c r="C20" s="19">
        <f>Evaluator2!G17</f>
        <v>30</v>
      </c>
      <c r="D20" s="8">
        <f>Evaluator3!G17</f>
        <v>30</v>
      </c>
      <c r="E20" s="8">
        <f>Evaluator4!G17</f>
        <v>24</v>
      </c>
      <c r="F20" s="8">
        <f>Evaluator5!G17</f>
        <v>0</v>
      </c>
      <c r="G20" s="8">
        <f>Evaluator6!G17</f>
        <v>24</v>
      </c>
      <c r="H20" s="19">
        <f>Evaluator7!G17</f>
        <v>21</v>
      </c>
      <c r="I20" s="20">
        <f>Evaluator8!G17</f>
        <v>12</v>
      </c>
      <c r="J20" s="19">
        <f t="shared" si="0"/>
        <v>21.75</v>
      </c>
      <c r="K20" s="21">
        <f t="shared" si="3"/>
        <v>10</v>
      </c>
      <c r="M20" s="29">
        <f>Evaluator8!D17</f>
        <v>32</v>
      </c>
      <c r="N20" s="22">
        <f t="shared" si="4"/>
        <v>32</v>
      </c>
      <c r="O20" s="21">
        <f t="shared" si="5"/>
        <v>8</v>
      </c>
      <c r="Q20" s="23">
        <f t="shared" si="6"/>
        <v>53.75</v>
      </c>
      <c r="R20" s="21">
        <f t="shared" si="7"/>
        <v>11</v>
      </c>
    </row>
    <row r="21" spans="1:18" s="16" customFormat="1" ht="15.75" x14ac:dyDescent="0.25">
      <c r="A21" s="44" t="s">
        <v>31</v>
      </c>
      <c r="B21" s="19">
        <f>Evaluator1!G18</f>
        <v>28.799999999999997</v>
      </c>
      <c r="C21" s="19">
        <f>Evaluator2!G18</f>
        <v>30</v>
      </c>
      <c r="D21" s="8">
        <f>Evaluator3!G18</f>
        <v>12</v>
      </c>
      <c r="E21" s="8">
        <f>Evaluator4!G18</f>
        <v>18</v>
      </c>
      <c r="F21" s="8">
        <f>Evaluator5!G18</f>
        <v>12</v>
      </c>
      <c r="G21" s="8">
        <f>Evaluator6!G18</f>
        <v>36</v>
      </c>
      <c r="H21" s="19">
        <f>Evaluator7!G18</f>
        <v>15</v>
      </c>
      <c r="I21" s="20">
        <f>Evaluator8!G18</f>
        <v>30</v>
      </c>
      <c r="J21" s="19">
        <f t="shared" si="0"/>
        <v>22.725000000000001</v>
      </c>
      <c r="K21" s="21">
        <f t="shared" si="3"/>
        <v>9</v>
      </c>
      <c r="M21" s="29">
        <f>Evaluator8!D18</f>
        <v>32</v>
      </c>
      <c r="N21" s="22">
        <f t="shared" si="4"/>
        <v>32</v>
      </c>
      <c r="O21" s="21">
        <f t="shared" si="5"/>
        <v>8</v>
      </c>
      <c r="Q21" s="23">
        <f t="shared" si="6"/>
        <v>54.725000000000001</v>
      </c>
      <c r="R21" s="21">
        <f t="shared" si="7"/>
        <v>10</v>
      </c>
    </row>
    <row r="24" spans="1:18" x14ac:dyDescent="0.2">
      <c r="A24" s="3" t="s">
        <v>15</v>
      </c>
    </row>
    <row r="27" spans="1:18" x14ac:dyDescent="0.2">
      <c r="A27" s="3" t="s">
        <v>15</v>
      </c>
    </row>
  </sheetData>
  <mergeCells count="4">
    <mergeCell ref="Q5:R5"/>
    <mergeCell ref="J5:K5"/>
    <mergeCell ref="N5:O5"/>
    <mergeCell ref="A3:K3"/>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Evaluator1</vt:lpstr>
      <vt:lpstr>Evaluator2</vt:lpstr>
      <vt:lpstr>Evaluator3</vt:lpstr>
      <vt:lpstr>Evaluator4</vt:lpstr>
      <vt:lpstr>Evaluator5</vt:lpstr>
      <vt:lpstr>Evaluator6</vt:lpstr>
      <vt:lpstr>Evaluator7</vt:lpstr>
      <vt:lpstr>Evaluator8</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Dominguez, Randy</cp:lastModifiedBy>
  <cp:lastPrinted>2013-06-21T21:40:12Z</cp:lastPrinted>
  <dcterms:created xsi:type="dcterms:W3CDTF">2013-06-21T21:38:22Z</dcterms:created>
  <dcterms:modified xsi:type="dcterms:W3CDTF">2025-12-18T16:01:45Z</dcterms:modified>
</cp:coreProperties>
</file>