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3_Active Procurement\FY2026\RFP-783-UofH-3080 Fiber IRU and Internet Service FY26 - ROCHE\Evaluations\"/>
    </mc:Choice>
  </mc:AlternateContent>
  <xr:revisionPtr revIDLastSave="0" documentId="13_ncr:1_{D67C24F7-7F5A-4478-9B6D-31FF22E09A4E}" xr6:coauthVersionLast="47" xr6:coauthVersionMax="47" xr10:uidLastSave="{00000000-0000-0000-0000-000000000000}"/>
  <bookViews>
    <workbookView xWindow="22932" yWindow="-108" windowWidth="23256" windowHeight="12456" activeTab="5" xr2:uid="{00000000-000D-0000-FFFF-FFFF00000000}"/>
  </bookViews>
  <sheets>
    <sheet name="1" sheetId="2" r:id="rId1"/>
    <sheet name="2" sheetId="3" r:id="rId2"/>
    <sheet name="3" sheetId="5" r:id="rId3"/>
    <sheet name="4" sheetId="9" r:id="rId4"/>
    <sheet name="5" sheetId="10" r:id="rId5"/>
    <sheet name="Summary" sheetId="1" r:id="rId6"/>
    <sheet name="Evaluation"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 l="1"/>
  <c r="E9" i="1"/>
  <c r="E7" i="1"/>
  <c r="B8" i="1" l="1"/>
  <c r="D8" i="1"/>
  <c r="F8" i="1"/>
  <c r="B9" i="1"/>
  <c r="D9" i="1"/>
  <c r="F9" i="1"/>
  <c r="F7" i="1"/>
  <c r="D7" i="1"/>
  <c r="J8" i="1" l="1"/>
  <c r="K8" i="1" s="1"/>
  <c r="J9" i="1"/>
  <c r="K9" i="1" s="1"/>
  <c r="J7" i="1"/>
  <c r="H6" i="10"/>
  <c r="H5" i="10"/>
  <c r="H4" i="10"/>
  <c r="H6" i="9"/>
  <c r="H5" i="9"/>
  <c r="H4" i="9"/>
  <c r="H6" i="5"/>
  <c r="H5" i="5"/>
  <c r="H4" i="5"/>
  <c r="H6" i="3"/>
  <c r="C9" i="1" s="1"/>
  <c r="H5" i="3"/>
  <c r="C8" i="1" s="1"/>
  <c r="H4" i="3"/>
  <c r="C7" i="1" s="1"/>
  <c r="H5" i="2"/>
  <c r="H6" i="2"/>
  <c r="H4" i="2"/>
  <c r="K7" i="1"/>
  <c r="L8" i="1" l="1"/>
  <c r="L9" i="1"/>
  <c r="L7" i="1"/>
  <c r="B7" i="1"/>
  <c r="G7" i="1" l="1"/>
  <c r="N7" i="1" s="1"/>
  <c r="G9" i="1"/>
  <c r="N9" i="1" s="1"/>
  <c r="G8" i="1"/>
  <c r="N8" i="1" s="1"/>
  <c r="O8" i="1" l="1"/>
  <c r="O9" i="1"/>
  <c r="O7" i="1"/>
  <c r="H8" i="1"/>
  <c r="H9"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<sst xmlns="http://schemas.openxmlformats.org/spreadsheetml/2006/main" count="95" uniqueCount="44">
  <si>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</si>
  <si>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</si>
  <si>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</si>
  <si>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</si>
  <si>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</si>
  <si>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</si>
  <si>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</si>
  <si>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</si>
  <si>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</si>
  <si>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</si>
  <si>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</si>
  <si>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</si>
  <si>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</si>
  <si>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</si>
  <si>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</si>
  <si>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</si>
  <si>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</si>
  <si>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</si>
  <si>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</si>
  <si>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</si>
  <si>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</si>
  <si>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</si>
  <si>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</si>
  <si>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RFP-783-UofH-3080 Fiber IRU and Internet Service FY26</t>
  </si>
  <si>
    <t>AT&amp;T Datacomm LLC</t>
  </si>
  <si>
    <t>Ezee Fiber Texas LLC</t>
  </si>
  <si>
    <t>Zayo Group</t>
  </si>
  <si>
    <t>Updated: 10/19</t>
  </si>
  <si>
    <t>Points (1-5)</t>
  </si>
  <si>
    <t>Criterion 4 Quality and Responsiveness of Qualifications</t>
  </si>
  <si>
    <t>Criterion 3 Financial Stability</t>
  </si>
  <si>
    <t>Criterion 2 Expertise of Firm and Proposed Team</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</si>
  <si>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</si>
  <si>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</si>
  <si>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</si>
  <si>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</si>
  <si>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</si>
  <si>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</si>
  <si>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</si>
  <si>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</si>
  <si>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</si>
  <si>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</si>
  <si>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r>
      <rPr>
        <sz val="8"/>
        <color theme="1"/>
        <rFont val="Arial"/>
        <family val="2"/>
      </rPr>
      <t xml:space="preserve">Criterion 1 Cost of proposal </t>
    </r>
    <r>
      <rPr>
        <b/>
        <sz val="8"/>
        <color rgb="FFFF0000"/>
        <rFont val="Arial"/>
        <family val="2"/>
      </rPr>
      <t xml:space="preserve">                   **ONLY PM WILL EVALUATE COST**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</si>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</sst>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sz val="8"/>
      <color theme="1"/>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1" fillId="0" borderId="0" applyNumberFormat="0" applyFill="0" applyBorder="0" applyAlignment="0" applyProtection="0"/>
  </cellStyleXfs>
  <cellXfs count="82">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12" fillId="26" borderId="11" xfId="0" applyFont="1" applyFill="1" applyBorder="1" applyAlignment="1">
      <alignment horizontal="right"/>
    </xf>
    <xf numFmtId="4" fontId="12" fillId="26" borderId="11" xfId="0" applyNumberFormat="1" applyFont="1" applyFill="1" applyBorder="1"/>
    <xf numFmtId="4" fontId="12" fillId="26" borderId="12" xfId="0" applyNumberFormat="1" applyFont="1" applyFill="1" applyBorder="1"/>
    <xf numFmtId="0" fontId="12" fillId="26" borderId="11" xfId="0" applyFont="1" applyFill="1" applyBorder="1" applyAlignment="1">
      <alignment horizontal="left"/>
    </xf>
    <xf numFmtId="0" fontId="12" fillId="26" borderId="12" xfId="0" applyFont="1" applyFill="1" applyBorder="1" applyAlignment="1">
      <alignment horizontal="left"/>
    </xf>
    <xf numFmtId="0" fontId="39" fillId="26" borderId="0" xfId="0" applyFont="1" applyFill="1"/>
    <xf numFmtId="0" fontId="32" fillId="25" borderId="14" xfId="0" applyFont="1" applyFill="1" applyBorder="1" applyAlignment="1">
      <alignment horizontal="right" textRotation="90"/>
    </xf>
    <xf numFmtId="0" fontId="33" fillId="25" borderId="13" xfId="0" applyFont="1" applyFill="1" applyBorder="1" applyAlignment="1">
      <alignment horizontal="right"/>
    </xf>
    <xf numFmtId="0" fontId="33" fillId="25"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34" fillId="0" borderId="0" xfId="0" applyFont="1" applyAlignment="1"/>
    <xf numFmtId="0" fontId="43" fillId="0" borderId="0" xfId="0" applyFont="1" applyAlignment="1"/>
    <xf numFmtId="0" fontId="12" fillId="24" borderId="12" xfId="0" applyFont="1" applyFill="1" applyBorder="1" applyAlignment="1">
      <alignment horizontal="left"/>
    </xf>
    <xf numFmtId="4" fontId="12" fillId="24" borderId="11" xfId="0" applyNumberFormat="1" applyFont="1" applyFill="1" applyBorder="1" applyAlignment="1">
      <alignment horizontal="right"/>
    </xf>
    <xf numFmtId="4" fontId="12" fillId="24" borderId="12" xfId="0" applyNumberFormat="1" applyFont="1" applyFill="1" applyBorder="1" applyAlignment="1">
      <alignment horizontal="right"/>
    </xf>
    <xf numFmtId="0" fontId="33" fillId="24" borderId="15" xfId="0" applyFont="1" applyFill="1" applyBorder="1" applyAlignment="1">
      <alignment horizontal="right"/>
    </xf>
    <xf numFmtId="0" fontId="12" fillId="24" borderId="11" xfId="0" applyFont="1" applyFill="1" applyBorder="1" applyAlignment="1">
      <alignment horizontal="right"/>
    </xf>
    <xf numFmtId="4" fontId="12" fillId="24" borderId="12" xfId="0" applyNumberFormat="1" applyFont="1" applyFill="1" applyBorder="1"/>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5" fillId="0" borderId="0" xfId="98" applyFont="1" applyAlignment="1">
      <alignment horizontal="left"/>
    </xf>
    <xf numFmtId="0" fontId="46" fillId="26" borderId="0" xfId="97" applyFont="1" applyFill="1"/>
    <xf numFmtId="0" fontId="13" fillId="26" borderId="10" xfId="97" applyFill="1" applyBorder="1"/>
    <xf numFmtId="0" fontId="13" fillId="27" borderId="16" xfId="97" applyFill="1" applyBorder="1"/>
    <xf numFmtId="0" fontId="13" fillId="27" borderId="0" xfId="97" applyFill="1"/>
    <xf numFmtId="0" fontId="47" fillId="26" borderId="0" xfId="97" applyFont="1" applyFill="1" applyAlignment="1">
      <alignment horizontal="center" wrapText="1"/>
    </xf>
    <xf numFmtId="0" fontId="43" fillId="0" borderId="17" xfId="97" applyFont="1" applyBorder="1" applyAlignment="1">
      <alignment horizontal="left" vertical="top" wrapText="1"/>
    </xf>
    <xf numFmtId="0" fontId="47" fillId="26" borderId="0" xfId="97" applyFont="1" applyFill="1" applyAlignment="1">
      <alignment wrapText="1"/>
    </xf>
    <xf numFmtId="0" fontId="13" fillId="26" borderId="0" xfId="97" applyFill="1" applyAlignment="1">
      <alignment horizontal="center"/>
    </xf>
    <xf numFmtId="0" fontId="51" fillId="26" borderId="0" xfId="99" applyFill="1"/>
    <xf numFmtId="0" fontId="13" fillId="28" borderId="23" xfId="97" applyFill="1" applyBorder="1" applyAlignment="1" applyProtection="1">
      <alignment horizontal="center" wrapText="1"/>
      <protection locked="0"/>
    </xf>
    <xf numFmtId="0" fontId="52" fillId="26" borderId="0" xfId="99" applyFont="1" applyFill="1" applyAlignment="1">
      <alignment wrapText="1"/>
    </xf>
    <xf numFmtId="0" fontId="44" fillId="26" borderId="0" xfId="98" applyFont="1" applyFill="1"/>
    <xf numFmtId="0" fontId="53" fillId="26" borderId="0" xfId="98" applyFont="1" applyFill="1" applyAlignment="1">
      <alignment horizontal="left"/>
    </xf>
    <xf numFmtId="0" fontId="12" fillId="26" borderId="0" xfId="97" applyFont="1" applyFill="1"/>
    <xf numFmtId="0" fontId="11" fillId="26" borderId="0" xfId="97" applyFont="1" applyFill="1" applyAlignment="1">
      <alignment wrapText="1"/>
    </xf>
    <xf numFmtId="0" fontId="35" fillId="0" borderId="10" xfId="47" applyFont="1" applyBorder="1" applyAlignment="1">
      <alignment horizontal="left"/>
    </xf>
    <xf numFmtId="0" fontId="37" fillId="26" borderId="0" xfId="0" applyFont="1" applyFill="1" applyAlignment="1">
      <alignment horizontal="right"/>
    </xf>
    <xf numFmtId="0" fontId="37" fillId="26" borderId="0" xfId="0" applyFont="1" applyFill="1" applyAlignment="1">
      <alignment horizontal="left"/>
    </xf>
    <xf numFmtId="0" fontId="52" fillId="26" borderId="0" xfId="99" applyFont="1" applyFill="1" applyAlignment="1">
      <alignment horizontal="left" wrapText="1"/>
    </xf>
    <xf numFmtId="0" fontId="34" fillId="26" borderId="0" xfId="97" applyFont="1" applyFill="1" applyAlignment="1">
      <alignment horizontal="left" wrapText="1"/>
    </xf>
    <xf numFmtId="0" fontId="13" fillId="28" borderId="17" xfId="97" applyFill="1" applyBorder="1" applyAlignment="1" applyProtection="1">
      <alignment horizontal="center"/>
      <protection locked="0"/>
    </xf>
    <xf numFmtId="0" fontId="11" fillId="26" borderId="0" xfId="97" applyFont="1" applyFill="1" applyAlignment="1">
      <alignment horizontal="left" wrapText="1"/>
    </xf>
    <xf numFmtId="0" fontId="50" fillId="29" borderId="22" xfId="97" applyFont="1" applyFill="1" applyBorder="1" applyAlignment="1">
      <alignment horizontal="left"/>
    </xf>
    <xf numFmtId="0" fontId="50" fillId="29" borderId="21" xfId="97" applyFont="1" applyFill="1" applyBorder="1" applyAlignment="1">
      <alignment horizontal="left"/>
    </xf>
    <xf numFmtId="0" fontId="50" fillId="29" borderId="20" xfId="97" applyFont="1" applyFill="1" applyBorder="1" applyAlignment="1">
      <alignment horizontal="left"/>
    </xf>
    <xf numFmtId="0" fontId="47" fillId="25" borderId="19" xfId="97" applyFont="1" applyFill="1" applyBorder="1" applyAlignment="1">
      <alignment horizontal="center" wrapText="1"/>
    </xf>
    <xf numFmtId="0" fontId="47" fillId="25" borderId="16" xfId="97" applyFont="1" applyFill="1" applyBorder="1" applyAlignment="1">
      <alignment horizontal="center" wrapText="1"/>
    </xf>
    <xf numFmtId="0" fontId="47" fillId="25" borderId="18" xfId="97" applyFont="1" applyFill="1" applyBorder="1" applyAlignment="1">
      <alignment horizontal="center" wrapText="1"/>
    </xf>
    <xf numFmtId="0" fontId="13" fillId="28" borderId="0" xfId="98" applyFont="1" applyFill="1" applyAlignment="1" applyProtection="1">
      <alignment horizontal="center"/>
      <protection locked="0"/>
    </xf>
    <xf numFmtId="164" fontId="44" fillId="26" borderId="0" xfId="98" applyNumberFormat="1" applyFont="1" applyFill="1" applyAlignment="1">
      <alignment horizontal="center"/>
    </xf>
    <xf numFmtId="0" fontId="11" fillId="26" borderId="0" xfId="97" applyFont="1" applyFill="1" applyAlignment="1">
      <alignment horizontal="left"/>
    </xf>
    <xf numFmtId="0" fontId="48" fillId="26" borderId="22" xfId="97" applyFont="1" applyFill="1" applyBorder="1" applyAlignment="1">
      <alignment horizontal="left" vertical="top" wrapText="1"/>
    </xf>
    <xf numFmtId="0" fontId="39" fillId="26" borderId="21" xfId="97" applyFont="1" applyFill="1" applyBorder="1" applyAlignment="1">
      <alignment horizontal="left" vertical="top" wrapText="1"/>
    </xf>
    <xf numFmtId="0" fontId="39" fillId="26" borderId="20" xfId="97" applyFont="1" applyFill="1" applyBorder="1" applyAlignment="1">
      <alignment horizontal="left" vertical="top" wrapText="1"/>
    </xf>
    <xf numFmtId="0" fontId="39" fillId="26" borderId="22" xfId="97" applyFont="1" applyFill="1" applyBorder="1" applyAlignment="1">
      <alignment horizontal="left" vertical="top"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2DD221F3-D854-430F-9B20-BDC4E336776A}"/>
    <cellStyle name="Normal 6" xfId="98" xr:uid="{99471190-889F-4393-88D0-184513F26642}"/>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1EDD1C6C-FF0A-4723-A9D5-BF593322BEC3}"/>
            </a:ext>
          </a:extLst>
        </xdr:cNvPr>
        <xdr:cNvSpPr txBox="1"/>
      </xdr:nvSpPr>
      <xdr:spPr>
        <a:xfrm>
          <a:off x="690181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zoomScaleNormal="100" workbookViewId="0">
      <selection activeCell="B9" sqref="B9"/>
    </sheetView>
  </sheetViews>
  <sheetFormatPr defaultRowHeight="13.2" x14ac:dyDescent="0.25"/>
  <cols>
    <col min="1" max="1" width="26.88671875" bestFit="1" customWidth="1"/>
    <col min="2" max="3" width="9.44140625" customWidth="1"/>
    <col min="4" max="4" width="8.88671875" style="29" customWidth="1"/>
    <col min="5" max="7" width="8.88671875" customWidth="1"/>
    <col min="8" max="8" width="9.44140625" customWidth="1"/>
  </cols>
  <sheetData>
    <row r="1" spans="1:8" ht="15.6" x14ac:dyDescent="0.3">
      <c r="A1" s="9" t="s">
        <v>0</v>
      </c>
      <c r="B1" s="3"/>
      <c r="C1" s="3"/>
      <c r="D1" s="28"/>
      <c r="E1" s="1"/>
      <c r="F1" s="1"/>
      <c r="G1" s="1"/>
      <c r="H1" s="1"/>
    </row>
    <row r="2" spans="1:8" ht="15.6" x14ac:dyDescent="0.3">
      <c r="A2" s="1"/>
    </row>
    <row r="3" spans="1:8" s="2" customFormat="1" x14ac:dyDescent="0.25">
      <c r="A3" s="62"/>
      <c r="B3" s="62"/>
      <c r="C3" s="62"/>
      <c r="D3" s="30" t="s">
        <v>7</v>
      </c>
      <c r="E3" s="6" t="s">
        <v>8</v>
      </c>
      <c r="F3" s="6" t="s">
        <v>9</v>
      </c>
      <c r="G3" s="6" t="s">
        <v>10</v>
      </c>
      <c r="H3" s="7" t="s">
        <v>11</v>
      </c>
    </row>
    <row r="4" spans="1:8" x14ac:dyDescent="0.25">
      <c r="A4" s="35" t="s">
        <v>24</v>
      </c>
      <c r="B4" s="34"/>
      <c r="C4" s="34"/>
      <c r="D4" s="31"/>
      <c r="E4" s="4">
        <v>24</v>
      </c>
      <c r="F4" s="4">
        <v>12</v>
      </c>
      <c r="G4" s="5">
        <v>10</v>
      </c>
      <c r="H4" s="8">
        <f>SUM(E4:G4)</f>
        <v>46</v>
      </c>
    </row>
    <row r="5" spans="1:8" x14ac:dyDescent="0.25">
      <c r="A5" s="35" t="s">
        <v>25</v>
      </c>
      <c r="B5" s="34"/>
      <c r="C5" s="34"/>
      <c r="D5" s="31"/>
      <c r="E5" s="4">
        <v>24</v>
      </c>
      <c r="F5" s="4">
        <v>12</v>
      </c>
      <c r="G5" s="5">
        <v>20</v>
      </c>
      <c r="H5" s="8">
        <f>SUM(E5:G5)</f>
        <v>56</v>
      </c>
    </row>
    <row r="6" spans="1:8" x14ac:dyDescent="0.25">
      <c r="A6" s="35" t="s">
        <v>26</v>
      </c>
      <c r="B6" s="34"/>
      <c r="C6" s="34"/>
      <c r="D6" s="31"/>
      <c r="E6" s="4">
        <v>24</v>
      </c>
      <c r="F6" s="4">
        <v>12</v>
      </c>
      <c r="G6" s="5">
        <v>25</v>
      </c>
      <c r="H6" s="8">
        <f>SUM(E6:G6)</f>
        <v>61</v>
      </c>
    </row>
    <row r="8" spans="1:8" ht="52.8" x14ac:dyDescent="0.25">
      <c r="D8" s="32" t="s">
        <v>22</v>
      </c>
    </row>
  </sheetData>
  <mergeCells count="1">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workbookViewId="0">
      <selection activeCell="G13" sqref="G13"/>
    </sheetView>
  </sheetViews>
  <sheetFormatPr defaultRowHeight="13.2" x14ac:dyDescent="0.25"/>
  <cols>
    <col min="1" max="1" width="26.88671875" bestFit="1" customWidth="1"/>
    <col min="2" max="3" width="9.44140625" customWidth="1"/>
    <col min="4" max="4" width="8.88671875" style="29" customWidth="1"/>
    <col min="5" max="7" width="8.88671875" customWidth="1"/>
    <col min="8" max="8" width="9.44140625" customWidth="1"/>
  </cols>
  <sheetData>
    <row r="1" spans="1:8" ht="15.6" x14ac:dyDescent="0.3">
      <c r="A1" s="9" t="s">
        <v>0</v>
      </c>
      <c r="B1" s="3"/>
      <c r="C1" s="3"/>
      <c r="D1" s="28"/>
      <c r="E1" s="1"/>
      <c r="F1" s="1"/>
      <c r="G1" s="1"/>
      <c r="H1" s="1"/>
    </row>
    <row r="2" spans="1:8" ht="15.6" x14ac:dyDescent="0.3">
      <c r="A2" s="1"/>
    </row>
    <row r="3" spans="1:8" s="2" customFormat="1" x14ac:dyDescent="0.25">
      <c r="A3" s="62"/>
      <c r="B3" s="62"/>
      <c r="C3" s="62"/>
      <c r="D3" s="30" t="s">
        <v>7</v>
      </c>
      <c r="E3" s="6" t="s">
        <v>8</v>
      </c>
      <c r="F3" s="6" t="s">
        <v>9</v>
      </c>
      <c r="G3" s="6" t="s">
        <v>10</v>
      </c>
      <c r="H3" s="7" t="s">
        <v>11</v>
      </c>
    </row>
    <row r="4" spans="1:8" x14ac:dyDescent="0.25">
      <c r="A4" s="35" t="s">
        <v>24</v>
      </c>
      <c r="B4" s="34"/>
      <c r="C4" s="34"/>
      <c r="D4" s="31"/>
      <c r="E4" s="4">
        <v>8.3999999999999986</v>
      </c>
      <c r="F4" s="4">
        <v>10.199999999999999</v>
      </c>
      <c r="G4" s="5">
        <v>12</v>
      </c>
      <c r="H4" s="8">
        <f>SUM(E4:G4)</f>
        <v>30.599999999999998</v>
      </c>
    </row>
    <row r="5" spans="1:8" x14ac:dyDescent="0.25">
      <c r="A5" s="35" t="s">
        <v>25</v>
      </c>
      <c r="B5" s="34"/>
      <c r="C5" s="34"/>
      <c r="D5" s="31"/>
      <c r="E5" s="4">
        <v>8.3999999999999986</v>
      </c>
      <c r="F5" s="4">
        <v>7.1999999999999993</v>
      </c>
      <c r="G5" s="5">
        <v>7</v>
      </c>
      <c r="H5" s="8">
        <f>SUM(E5:G5)</f>
        <v>22.599999999999998</v>
      </c>
    </row>
    <row r="6" spans="1:8" x14ac:dyDescent="0.25">
      <c r="A6" s="35" t="s">
        <v>26</v>
      </c>
      <c r="B6" s="34"/>
      <c r="C6" s="34"/>
      <c r="D6" s="31"/>
      <c r="E6" s="4">
        <v>20.399999999999999</v>
      </c>
      <c r="F6" s="4">
        <v>10.199999999999999</v>
      </c>
      <c r="G6" s="5">
        <v>12</v>
      </c>
      <c r="H6" s="8">
        <f>SUM(E6:G6)</f>
        <v>42.599999999999994</v>
      </c>
    </row>
    <row r="8" spans="1:8" ht="52.8" x14ac:dyDescent="0.25">
      <c r="D8" s="32" t="s">
        <v>22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workbookViewId="0">
      <selection activeCell="H8" sqref="H8"/>
    </sheetView>
  </sheetViews>
  <sheetFormatPr defaultRowHeight="13.2" x14ac:dyDescent="0.25"/>
  <cols>
    <col min="1" max="1" width="26.88671875" bestFit="1" customWidth="1"/>
    <col min="2" max="3" width="9.44140625" customWidth="1"/>
    <col min="4" max="4" width="8.88671875" style="29" customWidth="1"/>
    <col min="5" max="7" width="8.88671875" customWidth="1"/>
    <col min="8" max="8" width="9.44140625" customWidth="1"/>
  </cols>
  <sheetData>
    <row r="1" spans="1:8" ht="15.6" x14ac:dyDescent="0.3">
      <c r="A1" s="9" t="s">
        <v>0</v>
      </c>
      <c r="B1" s="3"/>
      <c r="C1" s="3"/>
      <c r="D1" s="28"/>
      <c r="E1" s="1"/>
      <c r="F1" s="1"/>
      <c r="G1" s="1"/>
      <c r="H1" s="1"/>
    </row>
    <row r="2" spans="1:8" ht="15.6" x14ac:dyDescent="0.3">
      <c r="A2" s="1"/>
    </row>
    <row r="3" spans="1:8" s="2" customFormat="1" x14ac:dyDescent="0.25">
      <c r="A3" s="62"/>
      <c r="B3" s="62"/>
      <c r="C3" s="62"/>
      <c r="D3" s="30" t="s">
        <v>7</v>
      </c>
      <c r="E3" s="6" t="s">
        <v>8</v>
      </c>
      <c r="F3" s="6" t="s">
        <v>9</v>
      </c>
      <c r="G3" s="6" t="s">
        <v>10</v>
      </c>
      <c r="H3" s="7" t="s">
        <v>11</v>
      </c>
    </row>
    <row r="4" spans="1:8" x14ac:dyDescent="0.25">
      <c r="A4" s="35" t="s">
        <v>24</v>
      </c>
      <c r="B4" s="34"/>
      <c r="C4" s="34"/>
      <c r="D4" s="31"/>
      <c r="E4" s="4">
        <v>18</v>
      </c>
      <c r="F4" s="4">
        <v>15</v>
      </c>
      <c r="G4" s="5">
        <v>10</v>
      </c>
      <c r="H4" s="8">
        <f>SUM(E4:G4)</f>
        <v>43</v>
      </c>
    </row>
    <row r="5" spans="1:8" x14ac:dyDescent="0.25">
      <c r="A5" s="35" t="s">
        <v>25</v>
      </c>
      <c r="B5" s="34"/>
      <c r="C5" s="34"/>
      <c r="D5" s="31"/>
      <c r="E5" s="4">
        <v>24</v>
      </c>
      <c r="F5" s="4">
        <v>9</v>
      </c>
      <c r="G5" s="5">
        <v>20</v>
      </c>
      <c r="H5" s="8">
        <f>SUM(E5:G5)</f>
        <v>53</v>
      </c>
    </row>
    <row r="6" spans="1:8" x14ac:dyDescent="0.25">
      <c r="A6" s="35" t="s">
        <v>26</v>
      </c>
      <c r="B6" s="34"/>
      <c r="C6" s="34"/>
      <c r="D6" s="31"/>
      <c r="E6" s="4">
        <v>30</v>
      </c>
      <c r="F6" s="4">
        <v>12</v>
      </c>
      <c r="G6" s="5">
        <v>25</v>
      </c>
      <c r="H6" s="8">
        <f>SUM(E6:G6)</f>
        <v>67</v>
      </c>
    </row>
    <row r="8" spans="1:8" ht="52.8" x14ac:dyDescent="0.25">
      <c r="D8" s="32" t="s">
        <v>22</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workbookViewId="0">
      <selection activeCell="H8" sqref="H8"/>
    </sheetView>
  </sheetViews>
  <sheetFormatPr defaultRowHeight="13.2" x14ac:dyDescent="0.25"/>
  <cols>
    <col min="1" max="1" width="26.88671875" bestFit="1" customWidth="1"/>
    <col min="2" max="3" width="9.44140625" customWidth="1"/>
    <col min="4" max="4" width="8.88671875" style="29" customWidth="1"/>
    <col min="5" max="7" width="8.88671875" customWidth="1"/>
    <col min="8" max="8" width="9.44140625" customWidth="1"/>
  </cols>
  <sheetData>
    <row r="1" spans="1:8" ht="15.6" x14ac:dyDescent="0.3">
      <c r="A1" s="9" t="s">
        <v>0</v>
      </c>
      <c r="B1" s="3"/>
      <c r="C1" s="3"/>
      <c r="D1" s="28"/>
      <c r="E1" s="1"/>
      <c r="F1" s="1"/>
      <c r="G1" s="1"/>
      <c r="H1" s="1"/>
    </row>
    <row r="2" spans="1:8" ht="15.6" x14ac:dyDescent="0.3">
      <c r="A2" s="1"/>
    </row>
    <row r="3" spans="1:8" s="2" customFormat="1" x14ac:dyDescent="0.25">
      <c r="A3" s="62"/>
      <c r="B3" s="62"/>
      <c r="C3" s="62"/>
      <c r="D3" s="30" t="s">
        <v>7</v>
      </c>
      <c r="E3" s="6" t="s">
        <v>8</v>
      </c>
      <c r="F3" s="6" t="s">
        <v>9</v>
      </c>
      <c r="G3" s="6" t="s">
        <v>10</v>
      </c>
      <c r="H3" s="7" t="s">
        <v>11</v>
      </c>
    </row>
    <row r="4" spans="1:8" x14ac:dyDescent="0.25">
      <c r="A4" s="35" t="s">
        <v>24</v>
      </c>
      <c r="B4" s="34"/>
      <c r="C4" s="34"/>
      <c r="D4" s="31"/>
      <c r="E4" s="4">
        <v>12</v>
      </c>
      <c r="F4" s="4">
        <v>12</v>
      </c>
      <c r="G4" s="5">
        <v>10</v>
      </c>
      <c r="H4" s="8">
        <f>SUM(E4:G4)</f>
        <v>34</v>
      </c>
    </row>
    <row r="5" spans="1:8" x14ac:dyDescent="0.25">
      <c r="A5" s="35" t="s">
        <v>25</v>
      </c>
      <c r="B5" s="34"/>
      <c r="C5" s="34"/>
      <c r="D5" s="31"/>
      <c r="E5" s="4">
        <v>12</v>
      </c>
      <c r="F5" s="4">
        <v>9</v>
      </c>
      <c r="G5" s="5">
        <v>15</v>
      </c>
      <c r="H5" s="8">
        <f>SUM(E5:G5)</f>
        <v>36</v>
      </c>
    </row>
    <row r="6" spans="1:8" x14ac:dyDescent="0.25">
      <c r="A6" s="35" t="s">
        <v>26</v>
      </c>
      <c r="B6" s="34"/>
      <c r="C6" s="34"/>
      <c r="D6" s="31"/>
      <c r="E6" s="4">
        <v>26.400000000000002</v>
      </c>
      <c r="F6" s="4">
        <v>12</v>
      </c>
      <c r="G6" s="5">
        <v>22</v>
      </c>
      <c r="H6" s="8">
        <f>SUM(E6:G6)</f>
        <v>60.400000000000006</v>
      </c>
    </row>
    <row r="8" spans="1:8" ht="52.8" x14ac:dyDescent="0.25">
      <c r="D8" s="32" t="s">
        <v>22</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workbookViewId="0">
      <selection activeCell="C22" sqref="C22"/>
    </sheetView>
  </sheetViews>
  <sheetFormatPr defaultRowHeight="13.2" x14ac:dyDescent="0.25"/>
  <cols>
    <col min="1" max="1" width="26.88671875" bestFit="1" customWidth="1"/>
    <col min="2" max="3" width="9.44140625" customWidth="1"/>
    <col min="4" max="4" width="8.88671875" style="29" customWidth="1"/>
    <col min="5" max="7" width="8.88671875" customWidth="1"/>
    <col min="8" max="8" width="9.44140625" customWidth="1"/>
  </cols>
  <sheetData>
    <row r="1" spans="1:8" ht="15.6" x14ac:dyDescent="0.3">
      <c r="A1" s="9" t="s">
        <v>0</v>
      </c>
      <c r="B1" s="3"/>
      <c r="C1" s="3"/>
      <c r="D1" s="28"/>
      <c r="E1" s="1"/>
      <c r="F1" s="1"/>
      <c r="G1" s="1"/>
      <c r="H1" s="1"/>
    </row>
    <row r="2" spans="1:8" ht="15.6" x14ac:dyDescent="0.3">
      <c r="A2" s="1"/>
    </row>
    <row r="3" spans="1:8" s="2" customFormat="1" x14ac:dyDescent="0.25">
      <c r="A3" s="62"/>
      <c r="B3" s="62"/>
      <c r="C3" s="62"/>
      <c r="D3" s="30" t="s">
        <v>7</v>
      </c>
      <c r="E3" s="6" t="s">
        <v>8</v>
      </c>
      <c r="F3" s="6" t="s">
        <v>9</v>
      </c>
      <c r="G3" s="6" t="s">
        <v>10</v>
      </c>
      <c r="H3" s="7" t="s">
        <v>11</v>
      </c>
    </row>
    <row r="4" spans="1:8" x14ac:dyDescent="0.25">
      <c r="A4" s="35" t="s">
        <v>24</v>
      </c>
      <c r="B4" s="34"/>
      <c r="C4" s="34"/>
      <c r="D4" s="31">
        <v>12</v>
      </c>
      <c r="E4" s="4">
        <v>12</v>
      </c>
      <c r="F4" s="4">
        <v>15</v>
      </c>
      <c r="G4" s="5">
        <v>5</v>
      </c>
      <c r="H4" s="8">
        <f>SUM(E4:G4)</f>
        <v>32</v>
      </c>
    </row>
    <row r="5" spans="1:8" x14ac:dyDescent="0.25">
      <c r="A5" s="35" t="s">
        <v>25</v>
      </c>
      <c r="B5" s="34"/>
      <c r="C5" s="34"/>
      <c r="D5" s="31">
        <v>18</v>
      </c>
      <c r="E5" s="4">
        <v>12</v>
      </c>
      <c r="F5" s="4">
        <v>12</v>
      </c>
      <c r="G5" s="5">
        <v>10</v>
      </c>
      <c r="H5" s="8">
        <f>SUM(E5:G5)</f>
        <v>34</v>
      </c>
    </row>
    <row r="6" spans="1:8" x14ac:dyDescent="0.25">
      <c r="A6" s="35" t="s">
        <v>26</v>
      </c>
      <c r="B6" s="34"/>
      <c r="C6" s="34"/>
      <c r="D6" s="31">
        <v>18</v>
      </c>
      <c r="E6" s="4">
        <v>24</v>
      </c>
      <c r="F6" s="4">
        <v>15</v>
      </c>
      <c r="G6" s="5">
        <v>25</v>
      </c>
      <c r="H6" s="8">
        <f>SUM(E6:G6)</f>
        <v>64</v>
      </c>
    </row>
    <row r="8" spans="1:8" ht="52.8" x14ac:dyDescent="0.25">
      <c r="D8" s="32" t="s">
        <v>22</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9"/>
  <sheetViews>
    <sheetView tabSelected="1" workbookViewId="0">
      <selection activeCell="E14" sqref="E14"/>
    </sheetView>
  </sheetViews>
  <sheetFormatPr defaultColWidth="9.109375" defaultRowHeight="15" x14ac:dyDescent="0.25"/>
  <cols>
    <col min="1" max="1" width="33" style="13" customWidth="1"/>
    <col min="2" max="7" width="7.6640625" style="13" customWidth="1"/>
    <col min="8" max="9" width="7.5546875" style="13" customWidth="1"/>
    <col min="10" max="12" width="7.6640625" style="13" customWidth="1"/>
    <col min="13" max="16384" width="9.109375" style="13"/>
  </cols>
  <sheetData>
    <row r="1" spans="1:15" ht="15.6" x14ac:dyDescent="0.3">
      <c r="A1" s="10" t="s">
        <v>12</v>
      </c>
      <c r="B1" s="11"/>
      <c r="C1" s="10"/>
      <c r="D1" s="10"/>
      <c r="E1" s="10"/>
      <c r="F1" s="10"/>
      <c r="G1" s="10"/>
      <c r="H1" s="10"/>
      <c r="I1" s="12"/>
      <c r="J1" s="12"/>
    </row>
    <row r="2" spans="1:15" ht="15.6" x14ac:dyDescent="0.3">
      <c r="A2" s="10"/>
      <c r="B2" s="11"/>
      <c r="C2" s="10"/>
      <c r="D2" s="10"/>
      <c r="E2" s="10"/>
      <c r="F2" s="10"/>
      <c r="G2" s="10"/>
      <c r="H2" s="10"/>
      <c r="I2" s="12"/>
      <c r="J2" s="12"/>
    </row>
    <row r="3" spans="1:15" ht="15.6" x14ac:dyDescent="0.3">
      <c r="A3" s="64" t="s">
        <v>23</v>
      </c>
      <c r="B3" s="64"/>
      <c r="C3" s="64"/>
      <c r="D3" s="64"/>
      <c r="E3" s="64"/>
      <c r="F3" s="64"/>
      <c r="G3" s="64"/>
      <c r="H3" s="64"/>
      <c r="I3" s="12"/>
      <c r="J3" s="12"/>
    </row>
    <row r="4" spans="1:15" x14ac:dyDescent="0.25">
      <c r="A4" s="11"/>
      <c r="B4" s="11"/>
      <c r="C4" s="11"/>
      <c r="D4" s="11"/>
      <c r="E4" s="11"/>
      <c r="F4" s="11"/>
      <c r="G4" s="11"/>
      <c r="H4" s="11"/>
    </row>
    <row r="5" spans="1:15" ht="15.6" x14ac:dyDescent="0.3">
      <c r="G5" s="63" t="s">
        <v>18</v>
      </c>
      <c r="H5" s="63"/>
      <c r="I5" s="12"/>
      <c r="J5" s="12"/>
      <c r="K5" s="63" t="s">
        <v>19</v>
      </c>
      <c r="L5" s="63"/>
      <c r="M5" s="12"/>
      <c r="N5" s="63" t="s">
        <v>20</v>
      </c>
      <c r="O5" s="63"/>
    </row>
    <row r="6" spans="1:15" s="16" customFormat="1" ht="135" customHeight="1" x14ac:dyDescent="0.25">
      <c r="A6" s="14"/>
      <c r="B6" s="15" t="s">
        <v>2</v>
      </c>
      <c r="C6" s="15" t="s">
        <v>3</v>
      </c>
      <c r="D6" s="15" t="s">
        <v>4</v>
      </c>
      <c r="E6" s="15" t="s">
        <v>5</v>
      </c>
      <c r="F6" s="15" t="s">
        <v>6</v>
      </c>
      <c r="G6" s="15" t="s">
        <v>13</v>
      </c>
      <c r="H6" s="25" t="s">
        <v>14</v>
      </c>
      <c r="J6" s="15" t="s">
        <v>6</v>
      </c>
      <c r="K6" s="15" t="s">
        <v>16</v>
      </c>
      <c r="L6" s="25" t="s">
        <v>15</v>
      </c>
      <c r="N6" s="15" t="s">
        <v>1</v>
      </c>
      <c r="O6" s="25" t="s">
        <v>17</v>
      </c>
    </row>
    <row r="7" spans="1:15" ht="16.5" customHeight="1" x14ac:dyDescent="0.25">
      <c r="A7" s="22" t="s">
        <v>24</v>
      </c>
      <c r="B7" s="17">
        <f>'1'!H4</f>
        <v>46</v>
      </c>
      <c r="C7" s="17">
        <f>'2'!H4</f>
        <v>30.599999999999998</v>
      </c>
      <c r="D7" s="17">
        <f>'3'!H4</f>
        <v>43</v>
      </c>
      <c r="E7" s="17">
        <f>'4'!H4</f>
        <v>34</v>
      </c>
      <c r="F7" s="17">
        <f>'5'!H4</f>
        <v>32</v>
      </c>
      <c r="G7" s="17">
        <f>AVERAGE(B7:F7)</f>
        <v>37.119999999999997</v>
      </c>
      <c r="H7" s="26">
        <f>RANK(G7,$G$7:$G$9,0)</f>
        <v>3</v>
      </c>
      <c r="J7" s="19">
        <f>'5'!D4</f>
        <v>12</v>
      </c>
      <c r="K7" s="17">
        <f>AVERAGE(J7)</f>
        <v>12</v>
      </c>
      <c r="L7" s="26">
        <f>RANK(K7,$K$7:$K$9,0)</f>
        <v>3</v>
      </c>
      <c r="N7" s="20">
        <f>G7+K7</f>
        <v>49.12</v>
      </c>
      <c r="O7" s="26">
        <f>RANK(N7,$N$7:$N$9,0)</f>
        <v>3</v>
      </c>
    </row>
    <row r="8" spans="1:15" ht="16.5" customHeight="1" x14ac:dyDescent="0.25">
      <c r="A8" s="23" t="s">
        <v>25</v>
      </c>
      <c r="B8" s="17">
        <f>'1'!H5</f>
        <v>56</v>
      </c>
      <c r="C8" s="17">
        <f>'2'!H5</f>
        <v>22.599999999999998</v>
      </c>
      <c r="D8" s="17">
        <f>'3'!H5</f>
        <v>53</v>
      </c>
      <c r="E8" s="17">
        <f>'4'!H5</f>
        <v>36</v>
      </c>
      <c r="F8" s="17">
        <f>'5'!H5</f>
        <v>34</v>
      </c>
      <c r="G8" s="18">
        <f>AVERAGE(B8:F8)</f>
        <v>40.32</v>
      </c>
      <c r="H8" s="27">
        <f>RANK(G8,$G$7:$G$9,0)</f>
        <v>2</v>
      </c>
      <c r="J8" s="19">
        <f>'5'!D5</f>
        <v>18</v>
      </c>
      <c r="K8" s="18">
        <f t="shared" ref="K8:K9" si="0">AVERAGE(J8)</f>
        <v>18</v>
      </c>
      <c r="L8" s="27">
        <f>RANK(K8,$K$7:$K$9,0)</f>
        <v>1</v>
      </c>
      <c r="N8" s="21">
        <f t="shared" ref="N8:N9" si="1">G8+K8</f>
        <v>58.32</v>
      </c>
      <c r="O8" s="27">
        <f>RANK(N8,$N$7:$N$9,0)</f>
        <v>2</v>
      </c>
    </row>
    <row r="9" spans="1:15" s="33" customFormat="1" ht="16.5" customHeight="1" x14ac:dyDescent="0.25">
      <c r="A9" s="36" t="s">
        <v>26</v>
      </c>
      <c r="B9" s="37">
        <f>'1'!H6</f>
        <v>61</v>
      </c>
      <c r="C9" s="37">
        <f>'2'!H6</f>
        <v>42.599999999999994</v>
      </c>
      <c r="D9" s="37">
        <f>'3'!H6</f>
        <v>67</v>
      </c>
      <c r="E9" s="37">
        <f>'4'!H6</f>
        <v>60.400000000000006</v>
      </c>
      <c r="F9" s="37">
        <f>'5'!H6</f>
        <v>64</v>
      </c>
      <c r="G9" s="38">
        <f>AVERAGE(B9:F9)</f>
        <v>59</v>
      </c>
      <c r="H9" s="39">
        <f>RANK(G9,$G$7:$G$9,0)</f>
        <v>1</v>
      </c>
      <c r="J9" s="40">
        <f>'5'!D6</f>
        <v>18</v>
      </c>
      <c r="K9" s="38">
        <f t="shared" si="0"/>
        <v>18</v>
      </c>
      <c r="L9" s="39">
        <f>RANK(K9,$K$7:$K$9,0)</f>
        <v>1</v>
      </c>
      <c r="N9" s="41">
        <f t="shared" si="1"/>
        <v>77</v>
      </c>
      <c r="O9" s="39">
        <f>RANK(N9,$N$7:$N$9,0)</f>
        <v>1</v>
      </c>
    </row>
    <row r="14" spans="1:15" x14ac:dyDescent="0.25">
      <c r="D14" s="13" t="s">
        <v>43</v>
      </c>
    </row>
    <row r="28" spans="1:1" x14ac:dyDescent="0.25">
      <c r="A28" s="24" t="s">
        <v>21</v>
      </c>
    </row>
    <row r="29" spans="1:1" x14ac:dyDescent="0.25">
      <c r="A29" s="2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59F8B-46A0-4140-BF01-8017CDF66B25}">
  <dimension ref="A1:AB48"/>
  <sheetViews>
    <sheetView zoomScale="70" zoomScaleNormal="70" workbookViewId="0">
      <selection activeCell="C25" sqref="C25"/>
    </sheetView>
  </sheetViews>
  <sheetFormatPr defaultColWidth="9.109375" defaultRowHeight="13.2" x14ac:dyDescent="0.25"/>
  <cols>
    <col min="1" max="1" width="26.109375" style="42" customWidth="1"/>
    <col min="2" max="28" width="9.5546875" style="42" customWidth="1"/>
    <col min="29" max="16384" width="9.109375" style="42"/>
  </cols>
  <sheetData>
    <row r="1" spans="1:13" ht="15.75" customHeight="1" x14ac:dyDescent="0.3">
      <c r="A1" s="68" t="s">
        <v>41</v>
      </c>
      <c r="B1" s="68"/>
      <c r="C1" s="68"/>
      <c r="D1" s="68"/>
      <c r="E1" s="68"/>
      <c r="F1" s="68"/>
      <c r="G1" s="68"/>
      <c r="H1" s="68"/>
      <c r="I1" s="68"/>
      <c r="J1" s="61"/>
    </row>
    <row r="2" spans="1:13" ht="15.6" x14ac:dyDescent="0.3">
      <c r="A2" s="77" t="s">
        <v>23</v>
      </c>
      <c r="B2" s="77"/>
      <c r="C2" s="77"/>
      <c r="D2" s="77"/>
      <c r="E2" s="77"/>
      <c r="F2" s="77"/>
      <c r="G2" s="77"/>
      <c r="H2" s="77"/>
      <c r="I2" s="77"/>
      <c r="J2" s="60"/>
    </row>
    <row r="3" spans="1:13" x14ac:dyDescent="0.25">
      <c r="A3" s="59" t="s">
        <v>40</v>
      </c>
      <c r="B3" s="75"/>
      <c r="C3" s="75"/>
      <c r="D3" s="75"/>
    </row>
    <row r="4" spans="1:13" ht="15" customHeight="1" x14ac:dyDescent="0.25">
      <c r="A4" s="59" t="s">
        <v>39</v>
      </c>
      <c r="B4" s="76" t="s">
        <v>38</v>
      </c>
      <c r="C4" s="76"/>
      <c r="D4" s="76"/>
      <c r="E4" s="58"/>
    </row>
    <row r="5" spans="1:13" ht="20.25" customHeight="1" x14ac:dyDescent="0.3">
      <c r="A5" s="65" t="s">
        <v>37</v>
      </c>
      <c r="B5" s="65"/>
      <c r="C5" s="57"/>
      <c r="D5" s="57"/>
      <c r="E5" s="57"/>
      <c r="F5" s="57"/>
      <c r="G5" s="57"/>
    </row>
    <row r="6" spans="1:13" ht="24.75" customHeight="1" thickBot="1" x14ac:dyDescent="0.3">
      <c r="A6" s="56"/>
      <c r="B6" s="66" t="s">
        <v>36</v>
      </c>
      <c r="C6" s="66"/>
      <c r="D6" s="66"/>
      <c r="E6" s="66"/>
      <c r="F6" s="66"/>
      <c r="G6" s="66"/>
      <c r="H6" s="66"/>
      <c r="I6" s="66"/>
    </row>
    <row r="7" spans="1:13" ht="15" customHeight="1" x14ac:dyDescent="0.3">
      <c r="B7" s="55"/>
    </row>
    <row r="8" spans="1:13" ht="15" customHeight="1" x14ac:dyDescent="0.3">
      <c r="B8" s="55"/>
    </row>
    <row r="9" spans="1:13" ht="15" customHeight="1" x14ac:dyDescent="0.3">
      <c r="B9" s="55"/>
    </row>
    <row r="10" spans="1:13" ht="15" customHeight="1" x14ac:dyDescent="0.25"/>
    <row r="11" spans="1:13" ht="11.25" customHeight="1" thickBot="1" x14ac:dyDescent="0.3"/>
    <row r="12" spans="1:13" s="54" customFormat="1" ht="13.8" thickBot="1" x14ac:dyDescent="0.3">
      <c r="B12" s="69" t="s">
        <v>35</v>
      </c>
      <c r="C12" s="70"/>
      <c r="D12" s="71"/>
      <c r="E12" s="69" t="s">
        <v>34</v>
      </c>
      <c r="F12" s="70"/>
      <c r="G12" s="71"/>
      <c r="H12" s="69" t="s">
        <v>33</v>
      </c>
      <c r="I12" s="70"/>
      <c r="J12" s="71"/>
      <c r="K12" s="69" t="s">
        <v>32</v>
      </c>
      <c r="L12" s="70"/>
      <c r="M12" s="71"/>
    </row>
    <row r="13" spans="1:13" s="54" customFormat="1" ht="112.5" customHeight="1" x14ac:dyDescent="0.25">
      <c r="B13" s="78" t="s">
        <v>42</v>
      </c>
      <c r="C13" s="79"/>
      <c r="D13" s="80"/>
      <c r="E13" s="81" t="s">
        <v>31</v>
      </c>
      <c r="F13" s="79"/>
      <c r="G13" s="80"/>
      <c r="H13" s="81" t="s">
        <v>30</v>
      </c>
      <c r="I13" s="79"/>
      <c r="J13" s="80"/>
      <c r="K13" s="81" t="s">
        <v>29</v>
      </c>
      <c r="L13" s="79"/>
      <c r="M13" s="80"/>
    </row>
    <row r="14" spans="1:13" s="51" customFormat="1" ht="11.25" customHeight="1" x14ac:dyDescent="0.2">
      <c r="A14" s="53"/>
      <c r="B14" s="72" t="s">
        <v>28</v>
      </c>
      <c r="C14" s="73"/>
      <c r="D14" s="74"/>
      <c r="E14" s="72" t="s">
        <v>28</v>
      </c>
      <c r="F14" s="73"/>
      <c r="G14" s="74"/>
      <c r="H14" s="72" t="s">
        <v>28</v>
      </c>
      <c r="I14" s="73"/>
      <c r="J14" s="74"/>
      <c r="K14" s="72" t="s">
        <v>28</v>
      </c>
      <c r="L14" s="73"/>
      <c r="M14" s="74"/>
    </row>
    <row r="15" spans="1:13" s="51" customFormat="1" x14ac:dyDescent="0.25">
      <c r="A15" s="52" t="s">
        <v>24</v>
      </c>
      <c r="B15" s="67"/>
      <c r="C15" s="67"/>
      <c r="D15" s="67"/>
      <c r="E15" s="67"/>
      <c r="F15" s="67"/>
      <c r="G15" s="67"/>
      <c r="H15" s="67"/>
      <c r="I15" s="67"/>
      <c r="J15" s="67"/>
      <c r="K15" s="67"/>
      <c r="L15" s="67"/>
      <c r="M15" s="67"/>
    </row>
    <row r="16" spans="1:13" s="51" customFormat="1" x14ac:dyDescent="0.25">
      <c r="A16" s="52" t="s">
        <v>25</v>
      </c>
      <c r="B16" s="67"/>
      <c r="C16" s="67"/>
      <c r="D16" s="67"/>
      <c r="E16" s="67"/>
      <c r="F16" s="67"/>
      <c r="G16" s="67"/>
      <c r="H16" s="67"/>
      <c r="I16" s="67"/>
      <c r="J16" s="67"/>
      <c r="K16" s="67"/>
      <c r="L16" s="67"/>
      <c r="M16" s="67"/>
    </row>
    <row r="17" spans="1:28" s="51" customFormat="1" x14ac:dyDescent="0.25">
      <c r="A17" s="52" t="s">
        <v>26</v>
      </c>
      <c r="B17" s="67"/>
      <c r="C17" s="67"/>
      <c r="D17" s="67"/>
      <c r="E17" s="67"/>
      <c r="F17" s="67"/>
      <c r="G17" s="67"/>
      <c r="H17" s="67"/>
      <c r="I17" s="67"/>
      <c r="J17" s="67"/>
      <c r="K17" s="67"/>
      <c r="L17" s="67"/>
      <c r="M17" s="67"/>
    </row>
    <row r="18" spans="1:28" s="49" customFormat="1" ht="7.5" customHeight="1" x14ac:dyDescent="0.25">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row>
    <row r="19" spans="1:28" s="48" customFormat="1" ht="6.75" customHeight="1" x14ac:dyDescent="0.25"/>
    <row r="21" spans="1:28" x14ac:dyDescent="0.25">
      <c r="A21" s="47"/>
      <c r="G21" s="44"/>
      <c r="H21" s="44"/>
    </row>
    <row r="22" spans="1:28" x14ac:dyDescent="0.25">
      <c r="A22" s="46"/>
      <c r="G22" s="44"/>
      <c r="H22" s="44"/>
      <c r="I22" s="44"/>
      <c r="J22" s="44"/>
    </row>
    <row r="23" spans="1:28" x14ac:dyDescent="0.25">
      <c r="A23" s="45"/>
      <c r="B23" s="45"/>
      <c r="C23" s="45"/>
      <c r="G23" s="44"/>
      <c r="H23" s="44"/>
      <c r="I23" s="44"/>
      <c r="J23" s="44"/>
    </row>
    <row r="24" spans="1:28" x14ac:dyDescent="0.25">
      <c r="A24" s="45"/>
      <c r="B24" s="45"/>
      <c r="C24" s="45"/>
      <c r="G24" s="44"/>
      <c r="H24" s="44"/>
      <c r="I24" s="44"/>
      <c r="J24" s="44"/>
    </row>
    <row r="25" spans="1:28" x14ac:dyDescent="0.25">
      <c r="A25" s="45"/>
      <c r="B25" s="45"/>
      <c r="C25" s="45"/>
      <c r="G25" s="44"/>
      <c r="H25" s="44"/>
      <c r="I25" s="44"/>
      <c r="J25" s="44"/>
    </row>
    <row r="26" spans="1:28" x14ac:dyDescent="0.25">
      <c r="A26" s="45"/>
      <c r="B26" s="45"/>
      <c r="C26" s="45"/>
      <c r="G26" s="44"/>
      <c r="H26" s="44"/>
      <c r="I26" s="44"/>
      <c r="J26" s="44"/>
    </row>
    <row r="27" spans="1:28" x14ac:dyDescent="0.25">
      <c r="A27" s="45"/>
      <c r="B27" s="45"/>
      <c r="C27" s="45"/>
      <c r="G27" s="44"/>
      <c r="H27" s="44"/>
      <c r="I27" s="44"/>
      <c r="J27" s="44"/>
    </row>
    <row r="28" spans="1:28" x14ac:dyDescent="0.25">
      <c r="A28" s="45"/>
      <c r="B28" s="45"/>
      <c r="C28" s="45"/>
      <c r="G28" s="44"/>
      <c r="H28" s="44"/>
      <c r="I28" s="44"/>
      <c r="J28" s="44"/>
    </row>
    <row r="29" spans="1:28" x14ac:dyDescent="0.25">
      <c r="A29" s="45"/>
      <c r="B29" s="45"/>
      <c r="C29" s="45"/>
      <c r="G29" s="44"/>
      <c r="H29" s="44"/>
      <c r="I29" s="44"/>
      <c r="J29" s="44"/>
    </row>
    <row r="30" spans="1:28" x14ac:dyDescent="0.25">
      <c r="I30" s="44"/>
      <c r="J30" s="44"/>
      <c r="K30" s="44"/>
      <c r="L30" s="44"/>
    </row>
    <row r="31" spans="1:28" x14ac:dyDescent="0.25">
      <c r="I31" s="44"/>
      <c r="J31" s="44"/>
      <c r="K31" s="44"/>
      <c r="L31" s="44"/>
      <c r="M31" s="44"/>
    </row>
    <row r="32" spans="1:28" x14ac:dyDescent="0.25">
      <c r="L32" s="44"/>
      <c r="M32" s="44"/>
    </row>
    <row r="33" spans="1:13" x14ac:dyDescent="0.25">
      <c r="L33" s="44"/>
      <c r="M33" s="44"/>
    </row>
    <row r="34" spans="1:13" x14ac:dyDescent="0.25">
      <c r="L34" s="44"/>
      <c r="M34" s="44"/>
    </row>
    <row r="35" spans="1:13" x14ac:dyDescent="0.25">
      <c r="L35" s="44"/>
      <c r="M35" s="44"/>
    </row>
    <row r="48" spans="1:13" x14ac:dyDescent="0.25">
      <c r="A48" s="43" t="s">
        <v>27</v>
      </c>
    </row>
  </sheetData>
  <mergeCells count="30">
    <mergeCell ref="K15:M15"/>
    <mergeCell ref="E17:G17"/>
    <mergeCell ref="H17:J17"/>
    <mergeCell ref="K17:M17"/>
    <mergeCell ref="B15:D15"/>
    <mergeCell ref="B16:D16"/>
    <mergeCell ref="B17:D17"/>
    <mergeCell ref="E16:G16"/>
    <mergeCell ref="H16:J16"/>
    <mergeCell ref="K16:M16"/>
    <mergeCell ref="K14:M14"/>
    <mergeCell ref="K12:M12"/>
    <mergeCell ref="B13:D13"/>
    <mergeCell ref="E13:G13"/>
    <mergeCell ref="H13:J13"/>
    <mergeCell ref="K13:M13"/>
    <mergeCell ref="B12:D12"/>
    <mergeCell ref="E12:G12"/>
    <mergeCell ref="A5:B5"/>
    <mergeCell ref="B6:I6"/>
    <mergeCell ref="E15:G15"/>
    <mergeCell ref="H15:J15"/>
    <mergeCell ref="A1:I1"/>
    <mergeCell ref="H12:J12"/>
    <mergeCell ref="B14:D14"/>
    <mergeCell ref="E14:G14"/>
    <mergeCell ref="H14:J14"/>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2026-02-19T15:45:44Z</dcterms:modified>
</cp:coreProperties>
</file>